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Websites\Website Sligro Food Group\"/>
    </mc:Choice>
  </mc:AlternateContent>
  <xr:revisionPtr revIDLastSave="0" documentId="8_{3E42CC0D-92A3-4016-A880-D8D5DB5A736B}" xr6:coauthVersionLast="46" xr6:coauthVersionMax="46" xr10:uidLastSave="{00000000-0000-0000-0000-000000000000}"/>
  <bookViews>
    <workbookView xWindow="-110" yWindow="-110" windowWidth="19420" windowHeight="10420" xr2:uid="{00000000-000D-0000-FFFF-FFFF00000000}"/>
  </bookViews>
  <sheets>
    <sheet name="Balans" sheetId="5" r:id="rId1"/>
    <sheet name="Winst en verlies" sheetId="7" r:id="rId2"/>
    <sheet name="Kasstroomoverzicht" sheetId="6" r:id="rId3"/>
    <sheet name="Meerjarenoverzicht" sheetId="1" r:id="rId4"/>
  </sheets>
  <definedNames>
    <definedName name="_xlnm.Print_Area" localSheetId="0">Balans!$A$1:$N$55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7" l="1"/>
  <c r="L22" i="7"/>
  <c r="K22" i="7"/>
  <c r="J22" i="7"/>
  <c r="I22" i="7"/>
  <c r="I24" i="7" s="1"/>
  <c r="I28" i="7" s="1"/>
  <c r="I31" i="7" s="1"/>
  <c r="I36" i="7" s="1"/>
  <c r="I38" i="7" s="1"/>
  <c r="H22" i="7"/>
  <c r="G22" i="7"/>
  <c r="F22" i="7"/>
  <c r="E22" i="7"/>
  <c r="J24" i="7"/>
  <c r="J28" i="7" s="1"/>
  <c r="J31" i="7" s="1"/>
  <c r="J36" i="7" s="1"/>
  <c r="J38" i="7" s="1"/>
  <c r="C22" i="7"/>
  <c r="C14" i="5"/>
  <c r="E34" i="6"/>
  <c r="E27" i="6"/>
  <c r="E12" i="6"/>
  <c r="E7" i="6"/>
  <c r="E14" i="6" s="1"/>
  <c r="E18" i="6" s="1"/>
  <c r="E36" i="6" s="1"/>
  <c r="E39" i="6" s="1"/>
  <c r="F7" i="6"/>
  <c r="G7" i="6"/>
  <c r="H7" i="6"/>
  <c r="I7" i="6"/>
  <c r="J7" i="6"/>
  <c r="K7" i="6"/>
  <c r="L7" i="6"/>
  <c r="M7" i="6"/>
  <c r="F12" i="6"/>
  <c r="G12" i="6"/>
  <c r="H12" i="6"/>
  <c r="I12" i="6"/>
  <c r="J12" i="6"/>
  <c r="K12" i="6"/>
  <c r="L12" i="6"/>
  <c r="M12" i="6"/>
  <c r="F14" i="6"/>
  <c r="F18" i="6" s="1"/>
  <c r="G18" i="6"/>
  <c r="G36" i="6" s="1"/>
  <c r="G39" i="6" s="1"/>
  <c r="H18" i="6"/>
  <c r="H36" i="6" s="1"/>
  <c r="H39" i="6" s="1"/>
  <c r="I18" i="6"/>
  <c r="J18" i="6"/>
  <c r="K18" i="6"/>
  <c r="L18" i="6"/>
  <c r="M18" i="6"/>
  <c r="F27" i="6"/>
  <c r="G27" i="6"/>
  <c r="H27" i="6"/>
  <c r="I27" i="6"/>
  <c r="J27" i="6"/>
  <c r="K27" i="6"/>
  <c r="L27" i="6"/>
  <c r="M27" i="6"/>
  <c r="F34" i="6"/>
  <c r="G34" i="6"/>
  <c r="H34" i="6"/>
  <c r="I34" i="6"/>
  <c r="J34" i="6"/>
  <c r="K34" i="6"/>
  <c r="L34" i="6"/>
  <c r="M34" i="6"/>
  <c r="I39" i="6"/>
  <c r="J39" i="6"/>
  <c r="K39" i="6"/>
  <c r="L39" i="6"/>
  <c r="M39" i="6"/>
  <c r="E9" i="7"/>
  <c r="F9" i="7"/>
  <c r="F24" i="7" s="1"/>
  <c r="F28" i="7" s="1"/>
  <c r="F31" i="7" s="1"/>
  <c r="F36" i="7" s="1"/>
  <c r="F38" i="7" s="1"/>
  <c r="G9" i="7"/>
  <c r="G24" i="7" s="1"/>
  <c r="G28" i="7" s="1"/>
  <c r="G31" i="7" s="1"/>
  <c r="G36" i="7" s="1"/>
  <c r="G38" i="7" s="1"/>
  <c r="H9" i="7"/>
  <c r="H24" i="7" s="1"/>
  <c r="H28" i="7" s="1"/>
  <c r="H31" i="7" s="1"/>
  <c r="H36" i="7" s="1"/>
  <c r="H38" i="7" s="1"/>
  <c r="I9" i="7"/>
  <c r="J9" i="7"/>
  <c r="K9" i="7"/>
  <c r="K24" i="7" s="1"/>
  <c r="K28" i="7" s="1"/>
  <c r="K31" i="7" s="1"/>
  <c r="K36" i="7" s="1"/>
  <c r="K38" i="7" s="1"/>
  <c r="L9" i="7"/>
  <c r="L24" i="7" s="1"/>
  <c r="L28" i="7" s="1"/>
  <c r="L31" i="7" s="1"/>
  <c r="L36" i="7" s="1"/>
  <c r="L38" i="7" s="1"/>
  <c r="M9" i="7"/>
  <c r="M24" i="7"/>
  <c r="M28" i="7" s="1"/>
  <c r="M31" i="7" s="1"/>
  <c r="M36" i="7" s="1"/>
  <c r="M38" i="7" s="1"/>
  <c r="E49" i="5"/>
  <c r="E51" i="5" s="1"/>
  <c r="E39" i="5"/>
  <c r="E32" i="5"/>
  <c r="E21" i="5"/>
  <c r="E23" i="5" s="1"/>
  <c r="E14" i="5"/>
  <c r="F14" i="5"/>
  <c r="G14" i="5"/>
  <c r="G25" i="5" s="1"/>
  <c r="H14" i="5"/>
  <c r="H25" i="5" s="1"/>
  <c r="I14" i="5"/>
  <c r="I25" i="5" s="1"/>
  <c r="J14" i="5"/>
  <c r="K14" i="5"/>
  <c r="K25" i="5" s="1"/>
  <c r="L14" i="5"/>
  <c r="L25" i="5" s="1"/>
  <c r="M14" i="5"/>
  <c r="M25" i="5" s="1"/>
  <c r="F21" i="5"/>
  <c r="G21" i="5"/>
  <c r="H21" i="5"/>
  <c r="I21" i="5"/>
  <c r="J21" i="5"/>
  <c r="K21" i="5"/>
  <c r="L21" i="5"/>
  <c r="M21" i="5"/>
  <c r="F23" i="5"/>
  <c r="F25" i="5" s="1"/>
  <c r="G23" i="5"/>
  <c r="H23" i="5"/>
  <c r="I23" i="5"/>
  <c r="J23" i="5"/>
  <c r="K23" i="5"/>
  <c r="L23" i="5"/>
  <c r="M23" i="5"/>
  <c r="J25" i="5"/>
  <c r="F32" i="5"/>
  <c r="G32" i="5"/>
  <c r="H32" i="5"/>
  <c r="I32" i="5"/>
  <c r="J32" i="5"/>
  <c r="K32" i="5"/>
  <c r="L32" i="5"/>
  <c r="M32" i="5"/>
  <c r="F39" i="5"/>
  <c r="G39" i="5"/>
  <c r="H39" i="5"/>
  <c r="I39" i="5"/>
  <c r="J39" i="5"/>
  <c r="K39" i="5"/>
  <c r="L39" i="5"/>
  <c r="M39" i="5"/>
  <c r="F49" i="5"/>
  <c r="G49" i="5"/>
  <c r="H49" i="5"/>
  <c r="I49" i="5"/>
  <c r="J49" i="5"/>
  <c r="K49" i="5"/>
  <c r="L49" i="5"/>
  <c r="M49" i="5"/>
  <c r="F51" i="5"/>
  <c r="G51" i="5"/>
  <c r="H51" i="5"/>
  <c r="I51" i="5"/>
  <c r="J51" i="5"/>
  <c r="K51" i="5"/>
  <c r="L51" i="5"/>
  <c r="M51" i="5"/>
  <c r="F53" i="5"/>
  <c r="G53" i="5"/>
  <c r="H53" i="5"/>
  <c r="I53" i="5"/>
  <c r="J53" i="5"/>
  <c r="K53" i="5"/>
  <c r="L53" i="5"/>
  <c r="M53" i="5"/>
  <c r="E25" i="5" l="1"/>
  <c r="F36" i="6"/>
  <c r="F39" i="6" s="1"/>
  <c r="E24" i="7"/>
  <c r="E28" i="7" s="1"/>
  <c r="E31" i="7" s="1"/>
  <c r="E36" i="7" s="1"/>
  <c r="E38" i="7" s="1"/>
  <c r="E53" i="5"/>
  <c r="C9" i="7"/>
  <c r="C24" i="7" l="1"/>
  <c r="C28" i="7" s="1"/>
  <c r="C31" i="7" s="1"/>
  <c r="C36" i="7" s="1"/>
  <c r="C38" i="7" s="1"/>
  <c r="C49" i="5" l="1"/>
  <c r="C51" i="5" s="1"/>
  <c r="C39" i="5"/>
  <c r="C32" i="5"/>
  <c r="C21" i="5"/>
  <c r="C23" i="5" s="1"/>
  <c r="C25" i="5" l="1"/>
  <c r="C53" i="5"/>
  <c r="C34" i="6" l="1"/>
  <c r="C27" i="6"/>
  <c r="C12" i="6"/>
  <c r="C7" i="6"/>
  <c r="C18" i="6" l="1"/>
  <c r="C36" i="6" s="1"/>
  <c r="C39" i="6" s="1"/>
</calcChain>
</file>

<file path=xl/sharedStrings.xml><?xml version="1.0" encoding="utf-8"?>
<sst xmlns="http://schemas.openxmlformats.org/spreadsheetml/2006/main" count="207" uniqueCount="189">
  <si>
    <t>Resultaat</t>
  </si>
  <si>
    <t>Omzet</t>
  </si>
  <si>
    <t>Voorgesteld dividend</t>
  </si>
  <si>
    <t>Vermogen</t>
  </si>
  <si>
    <t>Eigen vermogen</t>
  </si>
  <si>
    <t>Totaal vermogen</t>
  </si>
  <si>
    <t>Medewerkers</t>
  </si>
  <si>
    <t>Jaargemiddelde (fulltime)</t>
  </si>
  <si>
    <t>Personeelskosten</t>
  </si>
  <si>
    <t>Investeringen</t>
  </si>
  <si>
    <t>Verhoudingsgetallen</t>
  </si>
  <si>
    <t>Toename omzet in %</t>
  </si>
  <si>
    <t>Aantal uitstaande aandelen (x miljoen)</t>
  </si>
  <si>
    <t>Netto kasstroom uit operationele activiteiten</t>
  </si>
  <si>
    <t>Eigen vermogen in % totaal vermogen</t>
  </si>
  <si>
    <t>Omzet per medewerker (x € 1.000)</t>
  </si>
  <si>
    <t>Personeelskosten per medewerker (x € 1.000)</t>
  </si>
  <si>
    <t>Activa</t>
  </si>
  <si>
    <t>Goodwill</t>
  </si>
  <si>
    <t>Materiële vaste activa</t>
  </si>
  <si>
    <t>Vastgoedbeleggingen</t>
  </si>
  <si>
    <t>Investeringen in geassocieerde deelnemingen</t>
  </si>
  <si>
    <t>Overige financiële vaste activa</t>
  </si>
  <si>
    <t>Totaal vaste activa</t>
  </si>
  <si>
    <t>Voorraden</t>
  </si>
  <si>
    <t>Handels- en overige vorderingen</t>
  </si>
  <si>
    <t>Overige vlottende activa</t>
  </si>
  <si>
    <t>Winstbelasting</t>
  </si>
  <si>
    <t>Geldmiddelen en kasequivalenten</t>
  </si>
  <si>
    <t>Totaal vlottende activa</t>
  </si>
  <si>
    <t>Passiva</t>
  </si>
  <si>
    <t>Gestort en opgevraagd kapitaal</t>
  </si>
  <si>
    <t>Reserves</t>
  </si>
  <si>
    <t>Overige voorzieningen</t>
  </si>
  <si>
    <t>Totaal langlopende verplichtingen</t>
  </si>
  <si>
    <t>Aflossingsverplichtingen</t>
  </si>
  <si>
    <t>Crediteuren</t>
  </si>
  <si>
    <t>Overige belastingen en premies</t>
  </si>
  <si>
    <t>Inkoopwaarde van de omzet</t>
  </si>
  <si>
    <t>Brutowinst</t>
  </si>
  <si>
    <t>Totaal kortlopende verplichtingen</t>
  </si>
  <si>
    <t>Totaal Passiva</t>
  </si>
  <si>
    <t>Overige bedrijfsopbrengsten</t>
  </si>
  <si>
    <t>Huisvestingskosten</t>
  </si>
  <si>
    <t>Verkoopkosten</t>
  </si>
  <si>
    <t>Logistieke kosten</t>
  </si>
  <si>
    <t>Algemene kosten</t>
  </si>
  <si>
    <t>Totaal bedrijfskosten</t>
  </si>
  <si>
    <t>Aandeel in het resultaat van geassocieerde deelnemingen</t>
  </si>
  <si>
    <t>Winstbelastingen</t>
  </si>
  <si>
    <t>Ontvangsten van afnemers</t>
  </si>
  <si>
    <t>Betalingen aan leveranciers</t>
  </si>
  <si>
    <t>Betalingen aan werknemers</t>
  </si>
  <si>
    <t>Betalingen aan de overheid</t>
  </si>
  <si>
    <t>Netto kasstroom uit bedrijfsoperaties</t>
  </si>
  <si>
    <t>Ontvangen dividenden uit deelnemingen</t>
  </si>
  <si>
    <t>Betaalde vennootschapsbelasting</t>
  </si>
  <si>
    <t>Acquisties/participaties</t>
  </si>
  <si>
    <t>Investering in/verstrekt aan geassocieerde deelnemingen</t>
  </si>
  <si>
    <t>Netto kasstroom uit investeringsactiviteiten</t>
  </si>
  <si>
    <t>Aflossing langlopende schulden</t>
  </si>
  <si>
    <t>Opname langlopende schulden</t>
  </si>
  <si>
    <t>Betaald dividend</t>
  </si>
  <si>
    <t>Netto kasstroom uit financieringsactiviteiten</t>
  </si>
  <si>
    <t>Mutatie geldmiddelen, kasequivalenten en kortlopende schulden aan kredietinstellingen</t>
  </si>
  <si>
    <t>Stand begin boekjaar</t>
  </si>
  <si>
    <t>Overige schulden en overlopende passiva</t>
  </si>
  <si>
    <t>Ebitda in % omzet</t>
  </si>
  <si>
    <t>Ebit in % omzet</t>
  </si>
  <si>
    <t>Ebita in % omzet</t>
  </si>
  <si>
    <t>Brutowinst in % omzet</t>
  </si>
  <si>
    <t>Bedrijfsresultaat</t>
  </si>
  <si>
    <t>Gegevens per aandeel</t>
  </si>
  <si>
    <t>Ebit in % gemiddeld netto geïnvesteerd vermogen</t>
  </si>
  <si>
    <t>Ebitda</t>
  </si>
  <si>
    <t>Ebita</t>
  </si>
  <si>
    <t>Ebit</t>
  </si>
  <si>
    <t>Financieringsbaten en -lasten</t>
  </si>
  <si>
    <t>Ontvangen en betaalde rente</t>
  </si>
  <si>
    <t>Desinvesteringsontvangsten van materiële vaste activa/vastgoedbeleggingen/activa voor verkoop</t>
  </si>
  <si>
    <t>Totaal Activa</t>
  </si>
  <si>
    <t>Activa aangehouden voor verkoop</t>
  </si>
  <si>
    <t>Verplichtingen direct verbonden aan activa aangehouden voor verkoop</t>
  </si>
  <si>
    <t>Voorzieningen</t>
  </si>
  <si>
    <t>Gewone winst per aandeel uit voort te zetten bedrijfsactiviteiten</t>
  </si>
  <si>
    <t>Overige immateriële vaste activa</t>
  </si>
  <si>
    <t>Lease activa</t>
  </si>
  <si>
    <t>Totaal eigen vermogen</t>
  </si>
  <si>
    <t>Leaseverplichtingen</t>
  </si>
  <si>
    <t>28 december 2019</t>
  </si>
  <si>
    <t>29 december 2018</t>
  </si>
  <si>
    <t>30 december 2017</t>
  </si>
  <si>
    <t>31 december 2016</t>
  </si>
  <si>
    <t>27 december 2014</t>
  </si>
  <si>
    <t>28 december 2013</t>
  </si>
  <si>
    <t>29 december 2012</t>
  </si>
  <si>
    <t>31 december 2011</t>
  </si>
  <si>
    <t>2 januari
2016</t>
  </si>
  <si>
    <t>x € miljoen</t>
  </si>
  <si>
    <t>Gewone winst per aandeel</t>
  </si>
  <si>
    <t>Verwaterde winst per aandeel</t>
  </si>
  <si>
    <t>Verwaterde winst per aandeel uit voort te zetten bedrijfsactiviteiten</t>
  </si>
  <si>
    <t>Speciaal dividend</t>
  </si>
  <si>
    <t>Voort te zetten bedrijfsactiviteiten</t>
  </si>
  <si>
    <t>Niet voort te zetten bedrijfsactiviteiten</t>
  </si>
  <si>
    <t>Winst (verlies) uit niet voort te zetten bedrijfsactiviteiten, na belastingen</t>
  </si>
  <si>
    <t>Toe te rekenen aan aandeelhouders van de vennootschap</t>
  </si>
  <si>
    <t>Stand ultimo boekjaar</t>
  </si>
  <si>
    <t>Ontvangsten uit overige bedrijfsopbrengsten</t>
  </si>
  <si>
    <t>Desinvestering bedrjfsactiviteiten</t>
  </si>
  <si>
    <t>Investeringsuitgaven in materiële vaste activa / vastgoedbeleggingen / activa voor verkoop</t>
  </si>
  <si>
    <t>Aflossing door / desinvesteringsontvangen van geassocieerde deelnemingen</t>
  </si>
  <si>
    <t>Mutatie eigen aandelen</t>
  </si>
  <si>
    <t>Betaalde leaseverplichtingen</t>
  </si>
  <si>
    <t>Man/vrouw verhouding aantal medewerkers</t>
  </si>
  <si>
    <t>74/26</t>
  </si>
  <si>
    <t>83/17</t>
  </si>
  <si>
    <t>Man/vrouw verhouding Raad van Comissarissen</t>
  </si>
  <si>
    <t>80/20</t>
  </si>
  <si>
    <t>88/12</t>
  </si>
  <si>
    <t>92/8</t>
  </si>
  <si>
    <t>100/0</t>
  </si>
  <si>
    <t>58/42</t>
  </si>
  <si>
    <t>57/43</t>
  </si>
  <si>
    <t>Maatschappelijk verantwoord ondernemen</t>
  </si>
  <si>
    <t>Duurzaam assortiment in % omzet</t>
  </si>
  <si>
    <t>x €1</t>
  </si>
  <si>
    <r>
      <t>CO</t>
    </r>
    <r>
      <rPr>
        <vertAlign val="subscript"/>
        <sz val="10"/>
        <color rgb="FF333333"/>
        <rFont val="Univers Light"/>
        <family val="2"/>
      </rPr>
      <t>2</t>
    </r>
    <r>
      <rPr>
        <sz val="10"/>
        <color indexed="63"/>
        <rFont val="Univers Light"/>
        <family val="2"/>
      </rPr>
      <t>-reductie sinds 2010 in %</t>
    </r>
  </si>
  <si>
    <r>
      <t>2019</t>
    </r>
    <r>
      <rPr>
        <b/>
        <vertAlign val="superscript"/>
        <sz val="10"/>
        <color rgb="FF000000"/>
        <rFont val="Univers"/>
        <family val="2"/>
      </rPr>
      <t>1)</t>
    </r>
  </si>
  <si>
    <r>
      <t>2018</t>
    </r>
    <r>
      <rPr>
        <b/>
        <vertAlign val="superscript"/>
        <sz val="10"/>
        <color rgb="FF000000"/>
        <rFont val="Univers"/>
        <family val="2"/>
      </rPr>
      <t>1)</t>
    </r>
  </si>
  <si>
    <r>
      <t>2012</t>
    </r>
    <r>
      <rPr>
        <b/>
        <vertAlign val="superscript"/>
        <sz val="10"/>
        <color rgb="FF000000"/>
        <rFont val="Univers"/>
        <family val="2"/>
      </rPr>
      <t>2)</t>
    </r>
  </si>
  <si>
    <t>Gegevens per aandeel van € 0,06 nominaal</t>
  </si>
  <si>
    <r>
      <t>2017</t>
    </r>
    <r>
      <rPr>
        <b/>
        <vertAlign val="superscript"/>
        <sz val="10"/>
        <color rgb="FF000000"/>
        <rFont val="Univers"/>
        <family val="2"/>
      </rPr>
      <t>1)</t>
    </r>
  </si>
  <si>
    <r>
      <rPr>
        <b/>
        <vertAlign val="superscript"/>
        <sz val="10"/>
        <color rgb="FF333333"/>
        <rFont val="Univers Light"/>
        <family val="2"/>
      </rPr>
      <t>1)</t>
    </r>
    <r>
      <rPr>
        <sz val="10"/>
        <color indexed="63"/>
        <rFont val="Univers Light"/>
        <family val="2"/>
      </rPr>
      <t xml:space="preserve"> Bevat zowel de kasstromen uit de voort te zetten bedrijfsactiviteiten als de niet voort te zetten bedrijfsactiviteiten.</t>
    </r>
  </si>
  <si>
    <t>Uitgestelde belastingverplichtingen</t>
  </si>
  <si>
    <t>Voorziening personeelsbeloningen</t>
  </si>
  <si>
    <t>Langlopende schulden aan kredietinstellingen</t>
  </si>
  <si>
    <t>Kortlopende schulden aan kredietinstellingen</t>
  </si>
  <si>
    <r>
      <t>x € miljoen</t>
    </r>
    <r>
      <rPr>
        <vertAlign val="superscript"/>
        <sz val="8"/>
        <color rgb="FF333333"/>
        <rFont val="Univers Light"/>
        <family val="2"/>
      </rPr>
      <t>1)</t>
    </r>
  </si>
  <si>
    <t>2019</t>
  </si>
  <si>
    <t>2018</t>
  </si>
  <si>
    <t>2017</t>
  </si>
  <si>
    <r>
      <rPr>
        <b/>
        <vertAlign val="superscript"/>
        <sz val="8"/>
        <color rgb="FF333333"/>
        <rFont val="Univers Light"/>
        <family val="2"/>
      </rPr>
      <t>1)</t>
    </r>
    <r>
      <rPr>
        <sz val="8"/>
        <color indexed="63"/>
        <rFont val="Univers Light"/>
        <family val="2"/>
      </rPr>
      <t xml:space="preserve"> Indien stelselwijzigingen zijn doorgevoerd, zijn alleen de cijfers over het voorgaande jaar herrekend. De stelselwijziging IFRS 16 is vanaf 2019 van toepassing. De cijfers vanaf 2017 zijn exclusief Foodretail.</t>
    </r>
  </si>
  <si>
    <r>
      <rPr>
        <b/>
        <vertAlign val="superscript"/>
        <sz val="8"/>
        <color rgb="FF333333"/>
        <rFont val="Univers Light"/>
        <family val="2"/>
      </rPr>
      <t>2)</t>
    </r>
    <r>
      <rPr>
        <sz val="8"/>
        <color indexed="63"/>
        <rFont val="Univers Light"/>
        <family val="2"/>
      </rPr>
      <t xml:space="preserve"> Aangepast voor vergelijkingsdoeleinden in verband met stelselwijziging pensioenen (IAS 19R).</t>
    </r>
  </si>
  <si>
    <t>Afschrijvingen materiële vaste activa en lease activa</t>
  </si>
  <si>
    <t>Amortisatie immateriële vaste activa</t>
  </si>
  <si>
    <t>x € 1</t>
  </si>
  <si>
    <t>2012</t>
  </si>
  <si>
    <t>Investeringsuitgaven in immateriële vaste activa</t>
  </si>
  <si>
    <r>
      <rPr>
        <b/>
        <vertAlign val="superscript"/>
        <sz val="8"/>
        <color rgb="FF333333"/>
        <rFont val="Univers Light"/>
        <family val="2"/>
      </rPr>
      <t>1)</t>
    </r>
    <r>
      <rPr>
        <sz val="8"/>
        <color indexed="63"/>
        <rFont val="Univers Light"/>
        <family val="2"/>
      </rPr>
      <t xml:space="preserve"> Indien stelselwijzigingen zijn doorgevoerd, zijn alleen de cijfers over het voorgaande jaar, die in de hoofdstaat tot uiting zijn gebracht, herrekend. De
    stelselwijziging IFRS 16 is vanaf 2019 van toepassing. De cijfers vanaf 2017 zijn exclusief Foodretail.</t>
    </r>
  </si>
  <si>
    <t>Geconsolideerde balans Sligro Food Group</t>
  </si>
  <si>
    <t>Geconsolideerde winst- en verliesrekening Sligro Food Group</t>
  </si>
  <si>
    <t>Geconsolideerd kasstroomoverzicht Sligro Food Group</t>
  </si>
  <si>
    <t>Vijfjarenoverzicht Sligro Food Group</t>
  </si>
  <si>
    <t>31 december 2020</t>
  </si>
  <si>
    <t>Latente belastingvorderingen</t>
  </si>
  <si>
    <t>Bijzondere waardeverminderingen materiële vaste activa</t>
  </si>
  <si>
    <t>Bijzondere waardeverminderingen goodwill en overige immateriële vaste activa</t>
  </si>
  <si>
    <t>Winst (verlies) vóór belastingen</t>
  </si>
  <si>
    <t>Winst (verlies) uit voort te zetten bedrijfsactiviteiten</t>
  </si>
  <si>
    <t>Winst (verlies) over het boekjaar</t>
  </si>
  <si>
    <t>-</t>
  </si>
  <si>
    <t>73/27</t>
  </si>
  <si>
    <t>87/13</t>
  </si>
  <si>
    <t>Winst (verlies)</t>
  </si>
  <si>
    <t>Toename winst (verlies) in %</t>
  </si>
  <si>
    <t>Winst (verlies) in % omzet</t>
  </si>
  <si>
    <r>
      <rPr>
        <b/>
        <vertAlign val="superscript"/>
        <sz val="8"/>
        <color rgb="FF333333"/>
        <rFont val="Univers Light"/>
        <family val="2"/>
      </rPr>
      <t>2)</t>
    </r>
    <r>
      <rPr>
        <sz val="8"/>
        <color indexed="63"/>
        <rFont val="Univers Light"/>
        <family val="2"/>
      </rPr>
      <t xml:space="preserve"> Exclusief geassocieerde deelnemingen.</t>
    </r>
  </si>
  <si>
    <r>
      <rPr>
        <b/>
        <vertAlign val="superscript"/>
        <sz val="8"/>
        <color rgb="FF333333"/>
        <rFont val="Univers Light"/>
        <family val="2"/>
      </rPr>
      <t>3)</t>
    </r>
    <r>
      <rPr>
        <sz val="8"/>
        <color indexed="63"/>
        <rFont val="Univers Light"/>
        <family val="2"/>
      </rPr>
      <t xml:space="preserve"> Vanaf 2019 inclusief IFRS 16 Leases.</t>
    </r>
  </si>
  <si>
    <r>
      <rPr>
        <b/>
        <vertAlign val="superscript"/>
        <sz val="8"/>
        <color rgb="FF333333"/>
        <rFont val="Univers Light"/>
        <family val="2"/>
      </rPr>
      <t>4)</t>
    </r>
    <r>
      <rPr>
        <sz val="8"/>
        <color indexed="63"/>
        <rFont val="Univers Light"/>
        <family val="2"/>
      </rPr>
      <t xml:space="preserve"> Betreft de International Board, Directieteam Nederland en Directieteam België.</t>
    </r>
  </si>
  <si>
    <r>
      <rPr>
        <b/>
        <vertAlign val="superscript"/>
        <sz val="8"/>
        <color rgb="FF333333"/>
        <rFont val="Univers Light"/>
        <family val="2"/>
      </rPr>
      <t>5)</t>
    </r>
    <r>
      <rPr>
        <sz val="8"/>
        <color indexed="63"/>
        <rFont val="Univers Light"/>
        <family val="2"/>
      </rPr>
      <t xml:space="preserve"> Salarissen, sociale lasten en pensioenkosten.</t>
    </r>
  </si>
  <si>
    <r>
      <rPr>
        <b/>
        <vertAlign val="superscript"/>
        <sz val="8"/>
        <color rgb="FF333333"/>
        <rFont val="Univers Light"/>
        <family val="2"/>
      </rPr>
      <t>6)</t>
    </r>
    <r>
      <rPr>
        <sz val="8"/>
        <color indexed="63"/>
        <rFont val="Univers Light"/>
        <family val="2"/>
      </rPr>
      <t xml:space="preserve"> Data op basis van Stakeholderwatch, alleen voor Nederland, waarbij het vergelijkingscijfer de eerste 120 metingen in januari 2019 betreft (voor medewerkers februari 2019).</t>
    </r>
  </si>
  <si>
    <r>
      <rPr>
        <b/>
        <vertAlign val="superscript"/>
        <sz val="8"/>
        <color rgb="FF333333"/>
        <rFont val="Univers Light"/>
        <family val="2"/>
      </rPr>
      <t>7)</t>
    </r>
    <r>
      <rPr>
        <sz val="8"/>
        <color indexed="63"/>
        <rFont val="Univers Light"/>
        <family val="2"/>
      </rPr>
      <t xml:space="preserve"> In materiële vaste activa, vastgoedbeleggingen, activa voor verkoop en software (op transactiebasis).</t>
    </r>
  </si>
  <si>
    <r>
      <rPr>
        <b/>
        <vertAlign val="superscript"/>
        <sz val="8"/>
        <color rgb="FF333333"/>
        <rFont val="Univers Light"/>
        <family val="2"/>
      </rPr>
      <t>8)</t>
    </r>
    <r>
      <rPr>
        <sz val="8"/>
        <color indexed="63"/>
        <rFont val="Univers Light"/>
        <family val="2"/>
      </rPr>
      <t xml:space="preserve"> Exclusief afschrijvingen op lease activa.</t>
    </r>
  </si>
  <si>
    <t>Vrije kasstroom</t>
  </si>
  <si>
    <r>
      <t>Netto geïnvesteerd vermogen</t>
    </r>
    <r>
      <rPr>
        <b/>
        <vertAlign val="superscript"/>
        <sz val="10"/>
        <color rgb="FF333333"/>
        <rFont val="Univers Light"/>
        <family val="2"/>
      </rPr>
      <t>2)3)</t>
    </r>
  </si>
  <si>
    <r>
      <t>Netto rentedragende schuld</t>
    </r>
    <r>
      <rPr>
        <b/>
        <vertAlign val="superscript"/>
        <sz val="10"/>
        <color rgb="FF333333"/>
        <rFont val="Univers Light"/>
        <family val="2"/>
      </rPr>
      <t>3)</t>
    </r>
  </si>
  <si>
    <r>
      <t>Man/vrouw verhouding aantal Directieleden</t>
    </r>
    <r>
      <rPr>
        <b/>
        <vertAlign val="superscript"/>
        <sz val="10"/>
        <color rgb="FF333333"/>
        <rFont val="Univers Light"/>
        <family val="2"/>
      </rPr>
      <t>4)</t>
    </r>
  </si>
  <si>
    <r>
      <t>Personeelskosten</t>
    </r>
    <r>
      <rPr>
        <b/>
        <vertAlign val="superscript"/>
        <sz val="10"/>
        <color rgb="FF333333"/>
        <rFont val="Univers Light"/>
        <family val="2"/>
      </rPr>
      <t>5)</t>
    </r>
  </si>
  <si>
    <r>
      <t>Tevredenheid klanten</t>
    </r>
    <r>
      <rPr>
        <b/>
        <vertAlign val="superscript"/>
        <sz val="10"/>
        <color rgb="FF333333"/>
        <rFont val="Univers Light"/>
        <family val="2"/>
      </rPr>
      <t>6)</t>
    </r>
  </si>
  <si>
    <r>
      <t>Tevredenheid medewerkers</t>
    </r>
    <r>
      <rPr>
        <b/>
        <vertAlign val="superscript"/>
        <sz val="10"/>
        <color rgb="FF333333"/>
        <rFont val="Univers Light"/>
        <family val="2"/>
      </rPr>
      <t>6)</t>
    </r>
  </si>
  <si>
    <r>
      <t>Tevredenheid leveranciers</t>
    </r>
    <r>
      <rPr>
        <b/>
        <vertAlign val="superscript"/>
        <sz val="10"/>
        <color rgb="FF333333"/>
        <rFont val="Univers Light"/>
        <family val="2"/>
      </rPr>
      <t>6)</t>
    </r>
  </si>
  <si>
    <r>
      <t>Netto-investeringen</t>
    </r>
    <r>
      <rPr>
        <b/>
        <vertAlign val="superscript"/>
        <sz val="10"/>
        <color rgb="FF333333"/>
        <rFont val="Univers Light"/>
        <family val="2"/>
      </rPr>
      <t>7)</t>
    </r>
  </si>
  <si>
    <r>
      <t>Afschrijvingen en amortisatie</t>
    </r>
    <r>
      <rPr>
        <b/>
        <vertAlign val="superscript"/>
        <sz val="10"/>
        <color rgb="FF333333"/>
        <rFont val="Univers Light"/>
        <family val="2"/>
      </rPr>
      <t>8)</t>
    </r>
  </si>
  <si>
    <t>Nettowinst (verlies) als % gemiddeld eigen vermogen</t>
  </si>
  <si>
    <r>
      <rPr>
        <b/>
        <vertAlign val="superscript"/>
        <sz val="8"/>
        <color rgb="FF333333"/>
        <rFont val="Univers Light"/>
        <family val="2"/>
      </rPr>
      <t>9)</t>
    </r>
    <r>
      <rPr>
        <sz val="8"/>
        <color indexed="63"/>
        <rFont val="Univers Light"/>
        <family val="2"/>
      </rPr>
      <t xml:space="preserve"> Exclusief IFRS 16 Leases.</t>
    </r>
  </si>
  <si>
    <r>
      <rPr>
        <b/>
        <vertAlign val="superscript"/>
        <sz val="8"/>
        <color rgb="FF333333"/>
        <rFont val="Univers Light"/>
        <family val="2"/>
      </rPr>
      <t>10)</t>
    </r>
    <r>
      <rPr>
        <sz val="8"/>
        <color indexed="63"/>
        <rFont val="Univers Light"/>
        <family val="2"/>
      </rPr>
      <t>2018: Speciaal dividend naar aanleiding van de verkoop Foodretail.</t>
    </r>
  </si>
  <si>
    <r>
      <t>Netto rentedragende schuld/ebitda</t>
    </r>
    <r>
      <rPr>
        <vertAlign val="superscript"/>
        <sz val="10"/>
        <color rgb="FF333333"/>
        <rFont val="Univers Light"/>
        <family val="2"/>
      </rPr>
      <t>9)</t>
    </r>
  </si>
  <si>
    <r>
      <t>Speciaal dividend</t>
    </r>
    <r>
      <rPr>
        <vertAlign val="superscript"/>
        <sz val="10"/>
        <color rgb="FF000000"/>
        <rFont val="Univers Light"/>
        <family val="2"/>
      </rPr>
      <t>10</t>
    </r>
    <r>
      <rPr>
        <b/>
        <vertAlign val="superscript"/>
        <sz val="10"/>
        <color rgb="FF000000"/>
        <rFont val="Univers Light"/>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</si>
</sst>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 #,##0.00_-;_-* #,##0.00\-;_-* &quot;-&quot;??_-;_-@_-"/>
    <numFmt numFmtId="166" formatCode="_-* #,##0.0_-;_-* #,##0.0\-;_-* &quot;-&quot;??_-;_-@_-"/>
    <numFmt numFmtId="167" formatCode="_-* #,##0_-;_-* #,##0\-;_-* &quot;-&quot;??_-;_-@_-"/>
    <numFmt numFmtId="168" formatCode="0.0"/>
    <numFmt numFmtId="169" formatCode="#,##0_ ;\-#,##0\ "/>
    <numFmt numFmtId="170" formatCode="_ #,##0\ \ _ ;_ \(#,##0\)\ _ ;\-\ \ \ \ "/>
    <numFmt numFmtId="171" formatCode="d/mm/yy;@"/>
    <numFmt numFmtId="172" formatCode="0.00_);\(0.00\)"/>
    <numFmt numFmtId="173" formatCode="0.0_);\(0.0\)"/>
    <numFmt numFmtId="174" formatCode="0_);\(0\)"/>
  </numFmts>
  <fonts count="37">
    <font>
      <sz val="10"/>
      <name val="Arial"/>
    </font>
    <font>
      <sz val="10"/>
      <name val="Arial"/>
      <family val="2"/>
    </font>
    <font>
      <b/>
      <sz val="9"/>
      <color indexed="8"/>
      <name val="Arial"/>
      <family val="2"/>
    </font>
    <font>
      <sz val="9"/>
      <color indexed="63"/>
      <name val="Arial"/>
      <family val="2"/>
    </font>
    <font>
      <sz val="8"/>
      <name val="Arial"/>
      <family val="2"/>
    </font>
    <font>
      <b/>
      <i/>
      <sz val="9"/>
      <color indexed="8"/>
      <name val="Arial"/>
      <family val="2"/>
    </font>
    <font>
      <b/>
      <sz val="9"/>
      <name val="Arial"/>
      <family val="2"/>
    </font>
    <font>
      <sz val="9"/>
      <name val="Arial"/>
      <family val="2"/>
    </font>
    <font>
      <sz val="10"/>
      <name val="Arial"/>
      <family val="2"/>
    </font>
    <font>
      <b/>
      <sz val="9"/>
      <name val="Univers Light"/>
      <family val="2"/>
    </font>
    <font>
      <sz val="9"/>
      <name val="Univers Light"/>
      <family val="2"/>
    </font>
    <font>
      <b/>
      <i/>
      <sz val="9"/>
      <color indexed="8"/>
      <name val="Univers Light"/>
      <family val="2"/>
    </font>
    <font>
      <sz val="10"/>
      <name val="Univers Light"/>
      <family val="2"/>
    </font>
    <font>
      <b/>
      <sz val="10"/>
      <name val="Univers Light"/>
      <family val="2"/>
    </font>
    <font>
      <sz val="10"/>
      <color indexed="63"/>
      <name val="Univers Light"/>
      <family val="2"/>
    </font>
    <font>
      <b/>
      <sz val="10"/>
      <color indexed="63"/>
      <name val="Univers Light"/>
      <family val="2"/>
    </font>
    <font>
      <sz val="11"/>
      <color theme="1"/>
      <name val="Calibri"/>
      <family val="2"/>
      <scheme val="minor"/>
    </font>
    <font>
      <sz val="22"/>
      <name val="Rockwell Light"/>
      <family val="1"/>
    </font>
    <font>
      <b/>
      <sz val="8"/>
      <name val="7"/>
    </font>
    <font>
      <sz val="12"/>
      <color indexed="63"/>
      <name val="Rockwell"/>
      <family val="1"/>
    </font>
    <font>
      <sz val="22"/>
      <color indexed="63"/>
      <name val="Rockwell Light"/>
      <family val="1"/>
    </font>
    <font>
      <sz val="12"/>
      <color indexed="8"/>
      <name val="Rockwell"/>
      <family val="1"/>
    </font>
    <font>
      <sz val="10"/>
      <color indexed="8"/>
      <name val="Univers Light"/>
      <family val="2"/>
    </font>
    <font>
      <b/>
      <i/>
      <sz val="10"/>
      <color indexed="8"/>
      <name val="Univers Light"/>
      <family val="2"/>
    </font>
    <font>
      <b/>
      <sz val="10"/>
      <color indexed="8"/>
      <name val="Univers Light"/>
      <family val="2"/>
    </font>
    <font>
      <vertAlign val="subscript"/>
      <sz val="10"/>
      <color rgb="FF333333"/>
      <name val="Univers Light"/>
      <family val="2"/>
    </font>
    <font>
      <b/>
      <vertAlign val="superscript"/>
      <sz val="10"/>
      <color rgb="FF333333"/>
      <name val="Univers Light"/>
      <family val="2"/>
    </font>
    <font>
      <b/>
      <sz val="10"/>
      <name val="Univers"/>
      <family val="2"/>
    </font>
    <font>
      <b/>
      <vertAlign val="superscript"/>
      <sz val="10"/>
      <color rgb="FF000000"/>
      <name val="Univers"/>
      <family val="2"/>
    </font>
    <font>
      <sz val="10"/>
      <color indexed="63"/>
      <name val="Univers"/>
      <family val="2"/>
    </font>
    <font>
      <b/>
      <sz val="10"/>
      <color indexed="8"/>
      <name val="Univers"/>
      <family val="2"/>
    </font>
    <font>
      <b/>
      <vertAlign val="superscript"/>
      <sz val="10"/>
      <color rgb="FF000000"/>
      <name val="Univers Light"/>
      <family val="2"/>
    </font>
    <font>
      <sz val="8"/>
      <color indexed="63"/>
      <name val="Univers Light"/>
      <family val="2"/>
    </font>
    <font>
      <vertAlign val="superscript"/>
      <sz val="8"/>
      <color rgb="FF333333"/>
      <name val="Univers Light"/>
      <family val="2"/>
    </font>
    <font>
      <b/>
      <vertAlign val="superscript"/>
      <sz val="8"/>
      <color rgb="FF333333"/>
      <name val="Univers Light"/>
      <family val="2"/>
    </font>
    <font>
      <vertAlign val="superscript"/>
      <sz val="10"/>
      <color rgb="FF000000"/>
      <name val="Univers Light"/>
      <family val="2"/>
    </font>
    <font>
      <vertAlign val="superscript"/>
      <sz val="10"/>
      <color rgb="FF333333"/>
      <name val="Univers Light"/>
      <family val="2"/>
    </font>
  </fonts>
  <fills count="4">
    <fill>
      <patternFill patternType="none"/>
    </fill>
    <fill>
      <patternFill patternType="gray125"/>
    </fill>
    <fill>
      <patternFill patternType="solid">
        <fgColor theme="0"/>
        <bgColor indexed="64"/>
      </patternFill>
    </fill>
    <fill>
      <patternFill patternType="solid">
        <fgColor rgb="FFE3E3DF"/>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thin">
        <color auto="1"/>
      </top>
      <bottom/>
      <diagonal/>
    </border>
    <border>
      <left/>
      <right/>
      <top/>
      <bottom style="dotted">
        <color auto="1"/>
      </bottom>
      <diagonal/>
    </border>
  </borders>
  <cellStyleXfs count="4">
    <xf numFmtId="0" fontId="0" fillId="0" borderId="0"/>
    <xf numFmtId="165" fontId="1" fillId="0" borderId="0" applyFont="0" applyFill="0" applyBorder="0" applyAlignment="0" applyProtection="0"/>
    <xf numFmtId="9" fontId="8" fillId="0" borderId="0" applyFont="0" applyFill="0" applyBorder="0" applyAlignment="0" applyProtection="0"/>
    <xf numFmtId="164" fontId="16" fillId="0" borderId="0" applyFont="0" applyFill="0" applyBorder="0" applyAlignment="0" applyProtection="0"/>
  </cellStyleXfs>
  <cellXfs count="271">
    <xf numFmtId="0" fontId="0" fillId="0" borderId="0" xfId="0"/>
    <xf numFmtId="0" fontId="3" fillId="0" borderId="0" xfId="0" applyFont="1" applyAlignment="1"/>
    <xf numFmtId="0" fontId="2" fillId="0" borderId="0" xfId="0" applyFont="1" applyBorder="1" applyAlignment="1"/>
    <xf numFmtId="0" fontId="7" fillId="0" borderId="0" xfId="0" applyFont="1"/>
    <xf numFmtId="0" fontId="7" fillId="0" borderId="0" xfId="0" applyFont="1" applyAlignment="1"/>
    <xf numFmtId="0" fontId="6" fillId="0" borderId="0" xfId="0" applyFont="1"/>
    <xf numFmtId="0" fontId="7" fillId="0" borderId="0" xfId="0" applyFont="1" applyBorder="1"/>
    <xf numFmtId="0" fontId="5" fillId="0" borderId="0" xfId="0" applyFont="1" applyBorder="1" applyAlignment="1">
      <alignment horizontal="right" vertical="top"/>
    </xf>
    <xf numFmtId="0" fontId="7" fillId="0" borderId="0" xfId="0" applyFont="1" applyFill="1"/>
    <xf numFmtId="166" fontId="7" fillId="0" borderId="0" xfId="0" applyNumberFormat="1" applyFont="1" applyAlignment="1"/>
    <xf numFmtId="0" fontId="7" fillId="0" borderId="0" xfId="0" applyFont="1" applyFill="1" applyBorder="1"/>
    <xf numFmtId="168" fontId="7" fillId="0" borderId="0" xfId="0" applyNumberFormat="1" applyFont="1" applyFill="1" applyBorder="1"/>
    <xf numFmtId="168" fontId="6" fillId="0" borderId="0" xfId="0" applyNumberFormat="1" applyFont="1" applyFill="1" applyBorder="1"/>
    <xf numFmtId="0" fontId="6" fillId="0" borderId="0" xfId="0" applyFont="1" applyFill="1" applyBorder="1"/>
    <xf numFmtId="0" fontId="5" fillId="0" borderId="0" xfId="0" applyFont="1" applyFill="1" applyBorder="1" applyAlignment="1"/>
    <xf numFmtId="0" fontId="5" fillId="0" borderId="0" xfId="0" applyFont="1" applyFill="1" applyBorder="1" applyAlignment="1">
      <alignment horizontal="right" vertical="top"/>
    </xf>
    <xf numFmtId="1" fontId="6" fillId="0" borderId="0" xfId="0" applyNumberFormat="1" applyFont="1" applyFill="1" applyBorder="1"/>
    <xf numFmtId="1" fontId="7" fillId="0" borderId="0" xfId="0" applyNumberFormat="1" applyFont="1" applyFill="1" applyBorder="1"/>
    <xf numFmtId="166" fontId="7" fillId="0" borderId="0" xfId="0" applyNumberFormat="1" applyFont="1" applyFill="1" applyBorder="1"/>
    <xf numFmtId="165" fontId="7" fillId="0" borderId="0" xfId="0" applyNumberFormat="1" applyFont="1" applyAlignment="1"/>
    <xf numFmtId="167" fontId="7" fillId="0" borderId="0" xfId="0" applyNumberFormat="1" applyFont="1" applyAlignment="1"/>
    <xf numFmtId="3" fontId="7" fillId="0" borderId="0" xfId="0" applyNumberFormat="1" applyFont="1" applyAlignment="1"/>
    <xf numFmtId="3" fontId="7" fillId="0" borderId="0" xfId="0" applyNumberFormat="1" applyFont="1" applyBorder="1"/>
    <xf numFmtId="3" fontId="7" fillId="0" borderId="0" xfId="0" applyNumberFormat="1" applyFont="1"/>
    <xf numFmtId="10" fontId="7" fillId="0" borderId="0" xfId="2" applyNumberFormat="1" applyFont="1" applyAlignment="1"/>
    <xf numFmtId="0" fontId="3" fillId="0" borderId="0" xfId="0" applyFont="1" applyBorder="1" applyAlignment="1"/>
    <xf numFmtId="3" fontId="7" fillId="0" borderId="0" xfId="0" applyNumberFormat="1" applyFont="1" applyFill="1" applyAlignment="1"/>
    <xf numFmtId="3" fontId="7" fillId="0" borderId="0" xfId="0" applyNumberFormat="1" applyFont="1" applyFill="1" applyBorder="1"/>
    <xf numFmtId="3" fontId="7" fillId="0" borderId="0" xfId="0" applyNumberFormat="1" applyFont="1" applyFill="1"/>
    <xf numFmtId="0" fontId="7" fillId="0" borderId="0" xfId="0" applyFont="1" applyFill="1" applyAlignment="1"/>
    <xf numFmtId="0" fontId="2" fillId="0" borderId="0" xfId="0" applyFont="1" applyFill="1" applyBorder="1" applyAlignment="1"/>
    <xf numFmtId="0" fontId="3" fillId="0" borderId="0" xfId="0" applyFont="1" applyFill="1" applyAlignment="1"/>
    <xf numFmtId="169" fontId="6" fillId="0" borderId="0" xfId="1" applyNumberFormat="1" applyFont="1" applyFill="1" applyBorder="1" applyAlignment="1">
      <alignment horizontal="right"/>
    </xf>
    <xf numFmtId="0" fontId="10" fillId="0" borderId="0" xfId="0" applyFont="1"/>
    <xf numFmtId="0" fontId="10" fillId="0" borderId="0" xfId="0" applyFont="1" applyFill="1"/>
    <xf numFmtId="0" fontId="9" fillId="0" borderId="0" xfId="0" applyFont="1"/>
    <xf numFmtId="170" fontId="12" fillId="3" borderId="0" xfId="0" applyNumberFormat="1" applyFont="1" applyFill="1" applyAlignment="1">
      <alignment horizontal="right" vertical="center"/>
    </xf>
    <xf numFmtId="170" fontId="12" fillId="2" borderId="0" xfId="0" applyNumberFormat="1" applyFont="1" applyFill="1" applyAlignment="1">
      <alignment horizontal="right" vertical="center"/>
    </xf>
    <xf numFmtId="37" fontId="12" fillId="3" borderId="0" xfId="3" applyNumberFormat="1" applyFont="1" applyFill="1" applyAlignment="1"/>
    <xf numFmtId="37" fontId="12" fillId="2" borderId="0" xfId="3" applyNumberFormat="1" applyFont="1" applyFill="1" applyAlignment="1"/>
    <xf numFmtId="0" fontId="17" fillId="0" borderId="0" xfId="0" applyFont="1" applyAlignment="1"/>
    <xf numFmtId="37" fontId="18" fillId="2" borderId="0" xfId="3" quotePrefix="1" applyNumberFormat="1" applyFont="1" applyFill="1" applyAlignment="1">
      <alignment horizontal="right" wrapText="1"/>
    </xf>
    <xf numFmtId="0" fontId="14" fillId="2" borderId="0" xfId="0" applyFont="1" applyFill="1" applyBorder="1" applyAlignment="1"/>
    <xf numFmtId="0" fontId="15" fillId="2" borderId="0" xfId="0" applyFont="1" applyFill="1" applyBorder="1" applyAlignment="1"/>
    <xf numFmtId="0" fontId="10" fillId="2" borderId="0" xfId="0" applyFont="1" applyFill="1"/>
    <xf numFmtId="0" fontId="10" fillId="2" borderId="0" xfId="0" applyFont="1" applyFill="1" applyBorder="1"/>
    <xf numFmtId="0" fontId="10" fillId="2" borderId="1" xfId="0" applyFont="1" applyFill="1" applyBorder="1"/>
    <xf numFmtId="171" fontId="10" fillId="2" borderId="0" xfId="0" applyNumberFormat="1" applyFont="1" applyFill="1"/>
    <xf numFmtId="14" fontId="11" fillId="2" borderId="0" xfId="0" applyNumberFormat="1" applyFont="1" applyFill="1" applyBorder="1" applyAlignment="1"/>
    <xf numFmtId="14" fontId="11" fillId="2" borderId="0" xfId="0" applyNumberFormat="1" applyFont="1" applyFill="1" applyBorder="1" applyAlignment="1">
      <alignment horizontal="right" vertical="top"/>
    </xf>
    <xf numFmtId="37" fontId="13" fillId="3" borderId="4" xfId="3" applyNumberFormat="1" applyFont="1" applyFill="1" applyBorder="1" applyAlignment="1"/>
    <xf numFmtId="37" fontId="13" fillId="2" borderId="4" xfId="3" applyNumberFormat="1" applyFont="1" applyFill="1" applyBorder="1" applyAlignment="1"/>
    <xf numFmtId="37" fontId="13" fillId="3" borderId="1" xfId="3" applyNumberFormat="1" applyFont="1" applyFill="1" applyBorder="1" applyAlignment="1"/>
    <xf numFmtId="37" fontId="13" fillId="2" borderId="1" xfId="3" applyNumberFormat="1" applyFont="1" applyFill="1" applyBorder="1" applyAlignment="1"/>
    <xf numFmtId="37" fontId="18" fillId="2" borderId="0" xfId="3" quotePrefix="1" applyNumberFormat="1" applyFont="1" applyFill="1" applyBorder="1" applyAlignment="1">
      <alignment horizontal="right" wrapText="1"/>
    </xf>
    <xf numFmtId="37" fontId="12" fillId="3" borderId="0" xfId="3" applyNumberFormat="1" applyFont="1" applyFill="1" applyBorder="1" applyAlignment="1"/>
    <xf numFmtId="37" fontId="13" fillId="3" borderId="0" xfId="3" applyNumberFormat="1" applyFont="1" applyFill="1" applyBorder="1" applyAlignment="1"/>
    <xf numFmtId="170" fontId="12" fillId="3" borderId="0" xfId="0" applyNumberFormat="1" applyFont="1" applyFill="1" applyBorder="1" applyAlignment="1">
      <alignment horizontal="right" vertical="center"/>
    </xf>
    <xf numFmtId="170" fontId="12" fillId="2" borderId="0" xfId="0" applyNumberFormat="1" applyFont="1" applyFill="1" applyBorder="1" applyAlignment="1">
      <alignment horizontal="right" vertical="center"/>
    </xf>
    <xf numFmtId="0" fontId="10" fillId="0" borderId="0" xfId="0" applyFont="1" applyBorder="1"/>
    <xf numFmtId="0" fontId="19" fillId="2" borderId="0" xfId="0" applyFont="1" applyFill="1" applyBorder="1" applyAlignment="1"/>
    <xf numFmtId="37" fontId="18" fillId="2" borderId="1" xfId="3" quotePrefix="1" applyNumberFormat="1" applyFont="1" applyFill="1" applyBorder="1" applyAlignment="1">
      <alignment horizontal="right" wrapText="1"/>
    </xf>
    <xf numFmtId="37" fontId="12" fillId="2" borderId="0" xfId="3" applyNumberFormat="1" applyFont="1" applyFill="1" applyBorder="1" applyAlignment="1"/>
    <xf numFmtId="168" fontId="10" fillId="2" borderId="0" xfId="0" applyNumberFormat="1" applyFont="1" applyFill="1" applyBorder="1"/>
    <xf numFmtId="0" fontId="9" fillId="2" borderId="0" xfId="0" applyFont="1" applyFill="1"/>
    <xf numFmtId="168" fontId="9" fillId="2" borderId="0" xfId="0" applyNumberFormat="1" applyFont="1" applyFill="1" applyBorder="1"/>
    <xf numFmtId="0" fontId="9" fillId="2" borderId="0" xfId="0" applyFont="1" applyFill="1" applyBorder="1"/>
    <xf numFmtId="0" fontId="20" fillId="2" borderId="0" xfId="0" applyFont="1" applyFill="1" applyBorder="1" applyAlignment="1"/>
    <xf numFmtId="169" fontId="6" fillId="3" borderId="0" xfId="1" applyNumberFormat="1" applyFont="1" applyFill="1" applyBorder="1" applyAlignment="1">
      <alignment horizontal="right"/>
    </xf>
    <xf numFmtId="0" fontId="21" fillId="0" borderId="0" xfId="0" applyFont="1" applyBorder="1" applyAlignment="1"/>
    <xf numFmtId="0" fontId="17" fillId="0" borderId="0" xfId="0" applyFont="1" applyFill="1" applyAlignment="1"/>
    <xf numFmtId="0" fontId="14" fillId="0" borderId="1" xfId="0" applyFont="1" applyFill="1" applyBorder="1" applyAlignment="1"/>
    <xf numFmtId="0" fontId="21" fillId="0" borderId="0" xfId="0" applyFont="1" applyFill="1" applyBorder="1" applyAlignment="1"/>
    <xf numFmtId="0" fontId="3" fillId="0" borderId="0" xfId="0" applyFont="1" applyFill="1" applyBorder="1" applyAlignment="1"/>
    <xf numFmtId="0" fontId="15" fillId="0" borderId="0" xfId="0" applyFont="1" applyBorder="1" applyAlignment="1"/>
    <xf numFmtId="0" fontId="14" fillId="0" borderId="0" xfId="0" applyFont="1" applyBorder="1" applyAlignment="1"/>
    <xf numFmtId="0" fontId="14" fillId="0" borderId="0" xfId="0" applyFont="1" applyFill="1" applyBorder="1" applyAlignment="1"/>
    <xf numFmtId="3" fontId="12" fillId="3" borderId="0" xfId="1" applyNumberFormat="1" applyFont="1" applyFill="1" applyBorder="1"/>
    <xf numFmtId="3" fontId="12" fillId="0" borderId="0" xfId="1" applyNumberFormat="1" applyFont="1" applyFill="1" applyBorder="1"/>
    <xf numFmtId="3" fontId="12" fillId="3" borderId="0" xfId="1" applyNumberFormat="1" applyFont="1" applyFill="1"/>
    <xf numFmtId="0" fontId="22" fillId="0" borderId="0" xfId="0" applyFont="1" applyBorder="1" applyAlignment="1"/>
    <xf numFmtId="0" fontId="22" fillId="0" borderId="0" xfId="0" applyFont="1" applyFill="1" applyBorder="1" applyAlignment="1"/>
    <xf numFmtId="0" fontId="23" fillId="0" borderId="0" xfId="0" applyFont="1" applyBorder="1" applyAlignment="1"/>
    <xf numFmtId="0" fontId="23" fillId="0" borderId="0" xfId="0" applyFont="1" applyFill="1" applyBorder="1" applyAlignment="1"/>
    <xf numFmtId="166" fontId="12" fillId="0" borderId="0" xfId="1" applyNumberFormat="1" applyFont="1" applyBorder="1"/>
    <xf numFmtId="0" fontId="24" fillId="0" borderId="0" xfId="0" applyFont="1" applyBorder="1" applyAlignment="1"/>
    <xf numFmtId="0" fontId="24" fillId="0" borderId="0" xfId="0" applyFont="1" applyFill="1" applyBorder="1" applyAlignment="1"/>
    <xf numFmtId="3" fontId="23" fillId="0" borderId="0" xfId="0" applyNumberFormat="1" applyFont="1" applyBorder="1" applyAlignment="1"/>
    <xf numFmtId="3" fontId="23" fillId="0" borderId="0" xfId="0" applyNumberFormat="1" applyFont="1" applyFill="1" applyBorder="1" applyAlignment="1"/>
    <xf numFmtId="0" fontId="23" fillId="0" borderId="0" xfId="0" applyFont="1" applyBorder="1" applyAlignment="1">
      <alignment horizontal="right" vertical="top"/>
    </xf>
    <xf numFmtId="0" fontId="12" fillId="0" borderId="0" xfId="0" applyFont="1" applyBorder="1"/>
    <xf numFmtId="0" fontId="12" fillId="0" borderId="0" xfId="0" applyFont="1"/>
    <xf numFmtId="3" fontId="14" fillId="0" borderId="0" xfId="0" applyNumberFormat="1" applyFont="1" applyBorder="1" applyAlignment="1"/>
    <xf numFmtId="3" fontId="14" fillId="0" borderId="0" xfId="0" applyNumberFormat="1" applyFont="1" applyFill="1" applyBorder="1" applyAlignment="1"/>
    <xf numFmtId="167" fontId="12" fillId="0" borderId="0" xfId="1" applyNumberFormat="1" applyFont="1" applyBorder="1"/>
    <xf numFmtId="165" fontId="12" fillId="0" borderId="0" xfId="1" applyNumberFormat="1" applyFont="1" applyBorder="1"/>
    <xf numFmtId="3" fontId="22" fillId="0" borderId="0" xfId="0" applyNumberFormat="1" applyFont="1" applyBorder="1" applyAlignment="1"/>
    <xf numFmtId="3" fontId="22" fillId="0" borderId="0" xfId="0" applyNumberFormat="1" applyFont="1" applyFill="1" applyBorder="1" applyAlignment="1"/>
    <xf numFmtId="172" fontId="12" fillId="3" borderId="0" xfId="1" applyNumberFormat="1" applyFont="1" applyFill="1"/>
    <xf numFmtId="172" fontId="12" fillId="0" borderId="0" xfId="1" applyNumberFormat="1" applyFont="1" applyFill="1"/>
    <xf numFmtId="172" fontId="12" fillId="0" borderId="0" xfId="1" applyNumberFormat="1" applyFont="1"/>
    <xf numFmtId="0" fontId="21" fillId="3" borderId="0" xfId="0" applyFont="1" applyFill="1" applyBorder="1" applyAlignment="1"/>
    <xf numFmtId="0" fontId="15" fillId="3" borderId="0" xfId="0" applyFont="1" applyFill="1" applyBorder="1" applyAlignment="1"/>
    <xf numFmtId="0" fontId="14" fillId="3" borderId="0" xfId="0" applyFont="1" applyFill="1" applyBorder="1" applyAlignment="1"/>
    <xf numFmtId="37" fontId="14" fillId="3" borderId="0" xfId="0" applyNumberFormat="1" applyFont="1" applyFill="1" applyBorder="1" applyAlignment="1"/>
    <xf numFmtId="0" fontId="22" fillId="3" borderId="0" xfId="0" applyFont="1" applyFill="1" applyBorder="1" applyAlignment="1"/>
    <xf numFmtId="0" fontId="12" fillId="3" borderId="0" xfId="0" applyFont="1" applyFill="1" applyBorder="1" applyAlignment="1"/>
    <xf numFmtId="0" fontId="23" fillId="3" borderId="0" xfId="0" applyFont="1" applyFill="1" applyBorder="1" applyAlignment="1"/>
    <xf numFmtId="0" fontId="3" fillId="3" borderId="0" xfId="0" applyFont="1" applyFill="1" applyBorder="1" applyAlignment="1"/>
    <xf numFmtId="0" fontId="24" fillId="3" borderId="0" xfId="0" applyFont="1" applyFill="1" applyBorder="1" applyAlignment="1"/>
    <xf numFmtId="172" fontId="12" fillId="3" borderId="0" xfId="1" applyNumberFormat="1" applyFont="1" applyFill="1" applyBorder="1"/>
    <xf numFmtId="172" fontId="22" fillId="3" borderId="0" xfId="0" applyNumberFormat="1" applyFont="1" applyFill="1" applyBorder="1" applyAlignment="1"/>
    <xf numFmtId="172" fontId="12" fillId="0" borderId="0" xfId="1" applyNumberFormat="1" applyFont="1" applyFill="1" applyBorder="1"/>
    <xf numFmtId="172" fontId="24" fillId="3" borderId="0" xfId="0" applyNumberFormat="1" applyFont="1" applyFill="1" applyBorder="1" applyAlignment="1"/>
    <xf numFmtId="172" fontId="12" fillId="0" borderId="0" xfId="1" applyNumberFormat="1" applyFont="1" applyBorder="1"/>
    <xf numFmtId="172" fontId="14" fillId="3" borderId="0" xfId="0" applyNumberFormat="1" applyFont="1" applyFill="1" applyBorder="1" applyAlignment="1"/>
    <xf numFmtId="0" fontId="2" fillId="3" borderId="0" xfId="0" applyFont="1" applyFill="1" applyBorder="1" applyAlignment="1"/>
    <xf numFmtId="0" fontId="18" fillId="2" borderId="0" xfId="3" quotePrefix="1" applyNumberFormat="1" applyFont="1" applyFill="1" applyBorder="1" applyAlignment="1">
      <alignment horizontal="right" wrapText="1"/>
    </xf>
    <xf numFmtId="167" fontId="12" fillId="0" borderId="0" xfId="1" applyNumberFormat="1" applyFont="1" applyFill="1" applyAlignment="1"/>
    <xf numFmtId="167" fontId="12" fillId="0" borderId="0" xfId="1" applyNumberFormat="1" applyFont="1" applyAlignment="1"/>
    <xf numFmtId="0" fontId="12" fillId="0" borderId="0" xfId="0" applyFont="1" applyFill="1" applyBorder="1"/>
    <xf numFmtId="0" fontId="22" fillId="0" borderId="0" xfId="0" applyFont="1" applyAlignment="1"/>
    <xf numFmtId="0" fontId="12" fillId="0" borderId="0" xfId="0" applyFont="1" applyFill="1"/>
    <xf numFmtId="167" fontId="12" fillId="0" borderId="0" xfId="0" applyNumberFormat="1" applyFont="1"/>
    <xf numFmtId="168" fontId="12" fillId="0" borderId="0" xfId="0" applyNumberFormat="1" applyFont="1"/>
    <xf numFmtId="168" fontId="12" fillId="0" borderId="0" xfId="0" applyNumberFormat="1" applyFont="1" applyFill="1"/>
    <xf numFmtId="0" fontId="14" fillId="0" borderId="0" xfId="0" applyFont="1" applyBorder="1" applyAlignment="1">
      <alignment vertical="top"/>
    </xf>
    <xf numFmtId="169" fontId="12" fillId="3" borderId="0" xfId="1" applyNumberFormat="1" applyFont="1" applyFill="1" applyBorder="1" applyAlignment="1"/>
    <xf numFmtId="0" fontId="14" fillId="3" borderId="0" xfId="0" applyFont="1" applyFill="1" applyBorder="1" applyAlignment="1">
      <alignment vertical="top"/>
    </xf>
    <xf numFmtId="49" fontId="12" fillId="3" borderId="0" xfId="1" applyNumberFormat="1" applyFont="1" applyFill="1" applyBorder="1" applyAlignment="1"/>
    <xf numFmtId="0" fontId="15" fillId="0" borderId="0" xfId="0" applyFont="1" applyBorder="1" applyAlignment="1">
      <alignment wrapText="1"/>
    </xf>
    <xf numFmtId="49" fontId="13" fillId="0" borderId="0" xfId="1" applyNumberFormat="1" applyFont="1" applyBorder="1" applyAlignment="1"/>
    <xf numFmtId="174" fontId="12" fillId="3" borderId="0" xfId="1" applyNumberFormat="1" applyFont="1" applyFill="1" applyAlignment="1"/>
    <xf numFmtId="174" fontId="12" fillId="3" borderId="0" xfId="1" applyNumberFormat="1" applyFont="1" applyFill="1" applyBorder="1" applyAlignment="1"/>
    <xf numFmtId="174" fontId="12" fillId="0" borderId="0" xfId="1" applyNumberFormat="1" applyFont="1" applyFill="1" applyAlignment="1"/>
    <xf numFmtId="37" fontId="18" fillId="3" borderId="0" xfId="3" quotePrefix="1" applyNumberFormat="1" applyFont="1" applyFill="1" applyBorder="1" applyAlignment="1">
      <alignment horizontal="right" wrapText="1"/>
    </xf>
    <xf numFmtId="37" fontId="12" fillId="3" borderId="0" xfId="1" applyNumberFormat="1" applyFont="1" applyFill="1" applyAlignment="1"/>
    <xf numFmtId="37" fontId="12" fillId="3" borderId="0" xfId="1" applyNumberFormat="1" applyFont="1" applyFill="1" applyBorder="1" applyAlignment="1"/>
    <xf numFmtId="0" fontId="7" fillId="0" borderId="0" xfId="0" applyFont="1" applyFill="1" applyBorder="1" applyAlignment="1"/>
    <xf numFmtId="3" fontId="12" fillId="3" borderId="0" xfId="1" applyNumberFormat="1" applyFont="1" applyFill="1" applyBorder="1" applyAlignment="1"/>
    <xf numFmtId="37" fontId="14" fillId="0" borderId="0" xfId="1" applyNumberFormat="1" applyFont="1" applyFill="1" applyBorder="1" applyAlignment="1"/>
    <xf numFmtId="3" fontId="14" fillId="3" borderId="0" xfId="1" applyNumberFormat="1" applyFont="1" applyFill="1" applyBorder="1" applyAlignment="1"/>
    <xf numFmtId="37" fontId="14" fillId="3" borderId="0" xfId="1" applyNumberFormat="1" applyFont="1" applyFill="1" applyBorder="1" applyAlignment="1"/>
    <xf numFmtId="37" fontId="12" fillId="3" borderId="0" xfId="1" quotePrefix="1" applyNumberFormat="1" applyFont="1" applyFill="1" applyAlignment="1">
      <alignment horizontal="right"/>
    </xf>
    <xf numFmtId="37" fontId="12" fillId="0" borderId="0" xfId="1" quotePrefix="1" applyNumberFormat="1" applyFont="1" applyFill="1" applyAlignment="1">
      <alignment horizontal="right"/>
    </xf>
    <xf numFmtId="37" fontId="14" fillId="0" borderId="0" xfId="1" quotePrefix="1" applyNumberFormat="1" applyFont="1" applyFill="1" applyBorder="1" applyAlignment="1">
      <alignment horizontal="right"/>
    </xf>
    <xf numFmtId="173" fontId="14" fillId="3" borderId="0" xfId="1" applyNumberFormat="1" applyFont="1" applyFill="1" applyBorder="1" applyAlignment="1"/>
    <xf numFmtId="173" fontId="14" fillId="0" borderId="0" xfId="1" applyNumberFormat="1" applyFont="1" applyFill="1" applyBorder="1" applyAlignment="1"/>
    <xf numFmtId="174" fontId="14" fillId="3" borderId="0" xfId="1" applyNumberFormat="1" applyFont="1" applyFill="1" applyBorder="1" applyAlignment="1"/>
    <xf numFmtId="174" fontId="14" fillId="0" borderId="0" xfId="1" applyNumberFormat="1" applyFont="1" applyFill="1" applyBorder="1" applyAlignment="1"/>
    <xf numFmtId="167" fontId="14" fillId="3" borderId="0" xfId="1" applyNumberFormat="1" applyFont="1" applyFill="1" applyBorder="1" applyAlignment="1"/>
    <xf numFmtId="166" fontId="12" fillId="3" borderId="0" xfId="1" applyNumberFormat="1" applyFont="1" applyFill="1" applyBorder="1" applyAlignment="1"/>
    <xf numFmtId="173" fontId="12" fillId="3" borderId="0" xfId="1" applyNumberFormat="1" applyFont="1" applyFill="1" applyAlignment="1"/>
    <xf numFmtId="173" fontId="12" fillId="3" borderId="0" xfId="1" applyNumberFormat="1" applyFont="1" applyFill="1" applyBorder="1" applyAlignment="1"/>
    <xf numFmtId="173" fontId="12" fillId="0" borderId="0" xfId="1" applyNumberFormat="1" applyFont="1" applyFill="1" applyAlignment="1"/>
    <xf numFmtId="166" fontId="14" fillId="3" borderId="0" xfId="1" applyNumberFormat="1" applyFont="1" applyFill="1" applyBorder="1" applyAlignment="1"/>
    <xf numFmtId="165" fontId="12" fillId="3" borderId="0" xfId="1" applyNumberFormat="1" applyFont="1" applyFill="1" applyBorder="1" applyAlignment="1"/>
    <xf numFmtId="172" fontId="12" fillId="3" borderId="0" xfId="1" applyNumberFormat="1" applyFont="1" applyFill="1" applyAlignment="1"/>
    <xf numFmtId="172" fontId="12" fillId="3" borderId="0" xfId="1" applyNumberFormat="1" applyFont="1" applyFill="1" applyBorder="1" applyAlignment="1"/>
    <xf numFmtId="172" fontId="12" fillId="0" borderId="0" xfId="1" applyNumberFormat="1" applyFont="1" applyFill="1" applyAlignment="1"/>
    <xf numFmtId="172" fontId="14" fillId="0" borderId="0" xfId="1" applyNumberFormat="1" applyFont="1" applyFill="1" applyBorder="1" applyAlignment="1"/>
    <xf numFmtId="0" fontId="22" fillId="0" borderId="1" xfId="0" applyFont="1" applyBorder="1" applyAlignment="1"/>
    <xf numFmtId="0" fontId="27" fillId="2" borderId="1" xfId="3" quotePrefix="1" applyNumberFormat="1" applyFont="1" applyFill="1" applyBorder="1" applyAlignment="1">
      <alignment horizontal="right" wrapText="1"/>
    </xf>
    <xf numFmtId="0" fontId="29" fillId="0" borderId="0" xfId="0" applyFont="1" applyFill="1" applyBorder="1" applyAlignment="1"/>
    <xf numFmtId="0" fontId="29" fillId="0" borderId="1" xfId="0" applyFont="1" applyFill="1" applyBorder="1" applyAlignment="1"/>
    <xf numFmtId="0" fontId="2" fillId="0" borderId="1" xfId="0" applyFont="1" applyFill="1" applyBorder="1" applyAlignment="1"/>
    <xf numFmtId="0" fontId="2" fillId="0" borderId="0" xfId="0" applyFont="1" applyFill="1" applyBorder="1" applyAlignment="1">
      <alignment horizontal="right"/>
    </xf>
    <xf numFmtId="0" fontId="24" fillId="0" borderId="0" xfId="0" applyFont="1" applyFill="1" applyBorder="1" applyAlignment="1">
      <alignment horizontal="right"/>
    </xf>
    <xf numFmtId="3" fontId="24" fillId="3" borderId="0" xfId="0" applyNumberFormat="1" applyFont="1" applyFill="1" applyBorder="1" applyAlignment="1"/>
    <xf numFmtId="37" fontId="24" fillId="3" borderId="0" xfId="0" applyNumberFormat="1" applyFont="1" applyFill="1" applyBorder="1" applyAlignment="1"/>
    <xf numFmtId="37" fontId="24" fillId="0" borderId="0" xfId="0" applyNumberFormat="1" applyFont="1" applyFill="1" applyBorder="1" applyAlignment="1"/>
    <xf numFmtId="173" fontId="24" fillId="3" borderId="0" xfId="0" applyNumberFormat="1" applyFont="1" applyFill="1" applyBorder="1" applyAlignment="1"/>
    <xf numFmtId="173" fontId="24" fillId="0" borderId="0" xfId="0" applyNumberFormat="1" applyFont="1" applyFill="1" applyBorder="1" applyAlignment="1"/>
    <xf numFmtId="167" fontId="24" fillId="3" borderId="0" xfId="0" applyNumberFormat="1" applyFont="1" applyFill="1" applyBorder="1" applyAlignment="1"/>
    <xf numFmtId="0" fontId="24" fillId="3" borderId="1" xfId="0" applyFont="1" applyFill="1" applyBorder="1" applyAlignment="1"/>
    <xf numFmtId="0" fontId="30" fillId="3" borderId="1" xfId="0" applyFont="1" applyFill="1" applyBorder="1" applyAlignment="1"/>
    <xf numFmtId="0" fontId="30" fillId="0" borderId="1" xfId="0" applyFont="1" applyFill="1" applyBorder="1" applyAlignment="1"/>
    <xf numFmtId="0" fontId="30" fillId="0" borderId="1" xfId="0" applyFont="1" applyFill="1" applyBorder="1" applyAlignment="1">
      <alignment horizontal="right"/>
    </xf>
    <xf numFmtId="165" fontId="12" fillId="0" borderId="0" xfId="1" applyNumberFormat="1" applyFont="1" applyFill="1" applyBorder="1" applyAlignment="1"/>
    <xf numFmtId="173" fontId="12" fillId="0" borderId="0" xfId="1" applyNumberFormat="1" applyFont="1" applyFill="1" applyBorder="1" applyAlignment="1"/>
    <xf numFmtId="0" fontId="24" fillId="0" borderId="0" xfId="0" applyFont="1" applyAlignment="1"/>
    <xf numFmtId="0" fontId="24" fillId="0" borderId="0" xfId="0" applyFont="1" applyFill="1" applyAlignment="1"/>
    <xf numFmtId="3" fontId="12" fillId="2" borderId="0" xfId="1" applyNumberFormat="1" applyFont="1" applyFill="1"/>
    <xf numFmtId="0" fontId="32" fillId="2" borderId="1" xfId="0" applyFont="1" applyFill="1" applyBorder="1" applyAlignment="1"/>
    <xf numFmtId="0" fontId="32" fillId="0" borderId="0" xfId="0" applyFont="1" applyBorder="1" applyAlignment="1"/>
    <xf numFmtId="0" fontId="24" fillId="2" borderId="0" xfId="0" applyFont="1" applyFill="1" applyBorder="1" applyAlignment="1"/>
    <xf numFmtId="3" fontId="12" fillId="2" borderId="0" xfId="1" applyNumberFormat="1" applyFont="1" applyFill="1" applyBorder="1"/>
    <xf numFmtId="0" fontId="32" fillId="0" borderId="0" xfId="0" applyFont="1" applyAlignment="1">
      <alignment vertical="top"/>
    </xf>
    <xf numFmtId="0" fontId="32" fillId="0" borderId="0" xfId="0" applyFont="1" applyFill="1" applyBorder="1" applyAlignment="1">
      <alignment vertical="top"/>
    </xf>
    <xf numFmtId="0" fontId="32" fillId="0" borderId="0" xfId="0" applyFont="1" applyFill="1" applyAlignment="1">
      <alignment vertical="top"/>
    </xf>
    <xf numFmtId="0" fontId="14" fillId="2" borderId="0" xfId="0" applyFont="1" applyFill="1" applyBorder="1" applyAlignment="1">
      <alignment vertical="top"/>
    </xf>
    <xf numFmtId="0" fontId="7" fillId="2" borderId="0" xfId="0" applyFont="1" applyFill="1" applyBorder="1" applyAlignment="1"/>
    <xf numFmtId="0" fontId="15" fillId="0" borderId="0" xfId="0" applyFont="1"/>
    <xf numFmtId="0" fontId="15" fillId="3" borderId="0" xfId="0" applyFont="1" applyFill="1"/>
    <xf numFmtId="3" fontId="12" fillId="0" borderId="0" xfId="1" applyNumberFormat="1" applyFont="1" applyFill="1"/>
    <xf numFmtId="166" fontId="12" fillId="0" borderId="0" xfId="1" applyNumberFormat="1" applyFont="1"/>
    <xf numFmtId="168" fontId="7" fillId="0" borderId="0" xfId="0" applyNumberFormat="1" applyFont="1"/>
    <xf numFmtId="37" fontId="12" fillId="3" borderId="0" xfId="3" applyNumberFormat="1" applyFont="1" applyFill="1"/>
    <xf numFmtId="37" fontId="15" fillId="3" borderId="0" xfId="0" applyNumberFormat="1" applyFont="1" applyFill="1" applyBorder="1" applyAlignment="1"/>
    <xf numFmtId="37" fontId="12" fillId="2" borderId="0" xfId="3" applyNumberFormat="1" applyFont="1" applyFill="1"/>
    <xf numFmtId="37" fontId="14" fillId="3" borderId="0" xfId="0" applyNumberFormat="1" applyFont="1" applyFill="1" applyBorder="1" applyAlignment="1"/>
    <xf numFmtId="37" fontId="13" fillId="3" borderId="4" xfId="3" applyNumberFormat="1" applyFont="1" applyFill="1" applyBorder="1"/>
    <xf numFmtId="37" fontId="13" fillId="2" borderId="4" xfId="3" applyNumberFormat="1" applyFont="1" applyFill="1" applyBorder="1"/>
    <xf numFmtId="37" fontId="12" fillId="3" borderId="0" xfId="1" applyNumberFormat="1" applyFont="1" applyFill="1"/>
    <xf numFmtId="37" fontId="12" fillId="2" borderId="0" xfId="1" applyNumberFormat="1" applyFont="1" applyFill="1"/>
    <xf numFmtId="37" fontId="13" fillId="3" borderId="6" xfId="3" applyNumberFormat="1" applyFont="1" applyFill="1" applyBorder="1"/>
    <xf numFmtId="37" fontId="13" fillId="2" borderId="6" xfId="3" applyNumberFormat="1" applyFont="1" applyFill="1" applyBorder="1"/>
    <xf numFmtId="37" fontId="22" fillId="3" borderId="0" xfId="0" applyNumberFormat="1" applyFont="1" applyFill="1" applyBorder="1" applyAlignment="1"/>
    <xf numFmtId="37" fontId="12" fillId="3" borderId="0" xfId="0" applyNumberFormat="1" applyFont="1" applyFill="1" applyBorder="1" applyAlignment="1"/>
    <xf numFmtId="37" fontId="13" fillId="3" borderId="0" xfId="3" applyNumberFormat="1" applyFont="1" applyFill="1"/>
    <xf numFmtId="37" fontId="13" fillId="2" borderId="0" xfId="3" applyNumberFormat="1" applyFont="1" applyFill="1"/>
    <xf numFmtId="37" fontId="23" fillId="3" borderId="0" xfId="0" applyNumberFormat="1" applyFont="1" applyFill="1" applyBorder="1" applyAlignment="1"/>
    <xf numFmtId="37" fontId="13" fillId="3" borderId="5" xfId="3" applyNumberFormat="1" applyFont="1" applyFill="1" applyBorder="1"/>
    <xf numFmtId="37" fontId="13" fillId="2" borderId="5" xfId="3" applyNumberFormat="1" applyFont="1" applyFill="1" applyBorder="1"/>
    <xf numFmtId="37" fontId="12" fillId="3" borderId="0" xfId="1" applyNumberFormat="1" applyFont="1" applyFill="1" applyBorder="1"/>
    <xf numFmtId="37" fontId="12" fillId="2" borderId="0" xfId="1" applyNumberFormat="1" applyFont="1" applyFill="1" applyBorder="1"/>
    <xf numFmtId="37" fontId="7" fillId="3" borderId="0" xfId="1" applyNumberFormat="1" applyFont="1" applyFill="1"/>
    <xf numFmtId="37" fontId="3" fillId="3" borderId="0" xfId="0" applyNumberFormat="1" applyFont="1" applyFill="1" applyBorder="1" applyAlignment="1"/>
    <xf numFmtId="37" fontId="7" fillId="2" borderId="0" xfId="1" applyNumberFormat="1" applyFont="1" applyFill="1"/>
    <xf numFmtId="37" fontId="21" fillId="3" borderId="0" xfId="0" applyNumberFormat="1" applyFont="1" applyFill="1" applyBorder="1" applyAlignment="1"/>
    <xf numFmtId="37" fontId="13" fillId="3" borderId="3" xfId="3" applyNumberFormat="1" applyFont="1" applyFill="1" applyBorder="1"/>
    <xf numFmtId="37" fontId="13" fillId="2" borderId="3" xfId="3" applyNumberFormat="1" applyFont="1" applyFill="1" applyBorder="1"/>
    <xf numFmtId="37" fontId="13" fillId="3" borderId="0" xfId="1" applyNumberFormat="1" applyFont="1" applyFill="1" applyBorder="1"/>
    <xf numFmtId="37" fontId="13" fillId="2" borderId="0" xfId="1" applyNumberFormat="1" applyFont="1" applyFill="1" applyBorder="1"/>
    <xf numFmtId="37" fontId="13" fillId="3" borderId="2" xfId="3" applyNumberFormat="1" applyFont="1" applyFill="1" applyBorder="1"/>
    <xf numFmtId="37" fontId="13" fillId="2" borderId="2" xfId="3" applyNumberFormat="1" applyFont="1" applyFill="1" applyBorder="1"/>
    <xf numFmtId="37" fontId="12" fillId="3" borderId="0" xfId="1" applyNumberFormat="1" applyFont="1" applyFill="1" applyAlignment="1"/>
    <xf numFmtId="37" fontId="12" fillId="3" borderId="0" xfId="1" applyNumberFormat="1" applyFont="1" applyFill="1" applyBorder="1" applyAlignment="1"/>
    <xf numFmtId="37" fontId="12" fillId="0" borderId="0" xfId="1" applyNumberFormat="1" applyFont="1" applyFill="1" applyAlignment="1"/>
    <xf numFmtId="37" fontId="12" fillId="0" borderId="0" xfId="1" applyNumberFormat="1" applyFont="1" applyAlignment="1"/>
    <xf numFmtId="37" fontId="12" fillId="0" borderId="0" xfId="1" applyNumberFormat="1" applyFont="1" applyFill="1" applyBorder="1" applyAlignment="1"/>
    <xf numFmtId="37" fontId="12" fillId="0" borderId="0" xfId="1" applyNumberFormat="1" applyFont="1" applyBorder="1" applyAlignment="1"/>
    <xf numFmtId="37" fontId="13" fillId="3" borderId="4" xfId="1" applyNumberFormat="1" applyFont="1" applyFill="1" applyBorder="1" applyAlignment="1"/>
    <xf numFmtId="37" fontId="13" fillId="3" borderId="0" xfId="1" applyNumberFormat="1" applyFont="1" applyFill="1" applyBorder="1" applyAlignment="1"/>
    <xf numFmtId="37" fontId="13" fillId="0" borderId="4" xfId="1" applyNumberFormat="1" applyFont="1" applyFill="1" applyBorder="1" applyAlignment="1"/>
    <xf numFmtId="37" fontId="13" fillId="0" borderId="4" xfId="1" applyNumberFormat="1" applyFont="1" applyBorder="1" applyAlignment="1"/>
    <xf numFmtId="37" fontId="12" fillId="0" borderId="0" xfId="0" applyNumberFormat="1" applyFont="1"/>
    <xf numFmtId="37" fontId="13" fillId="3" borderId="0" xfId="1" applyNumberFormat="1" applyFont="1" applyFill="1" applyAlignment="1"/>
    <xf numFmtId="37" fontId="13" fillId="0" borderId="0" xfId="1" applyNumberFormat="1" applyFont="1" applyFill="1" applyAlignment="1"/>
    <xf numFmtId="37" fontId="13" fillId="0" borderId="0" xfId="1" applyNumberFormat="1" applyFont="1" applyAlignment="1"/>
    <xf numFmtId="37" fontId="12" fillId="3" borderId="5" xfId="1" applyNumberFormat="1" applyFont="1" applyFill="1" applyBorder="1" applyAlignment="1"/>
    <xf numFmtId="37" fontId="12" fillId="0" borderId="5" xfId="1" applyNumberFormat="1" applyFont="1" applyFill="1" applyBorder="1" applyAlignment="1"/>
    <xf numFmtId="37" fontId="12" fillId="0" borderId="5" xfId="1" applyNumberFormat="1" applyFont="1" applyBorder="1" applyAlignment="1"/>
    <xf numFmtId="37" fontId="13" fillId="3" borderId="2" xfId="1" applyNumberFormat="1" applyFont="1" applyFill="1" applyBorder="1" applyAlignment="1"/>
    <xf numFmtId="37" fontId="13" fillId="0" borderId="2" xfId="1" applyNumberFormat="1" applyFont="1" applyFill="1" applyBorder="1" applyAlignment="1"/>
    <xf numFmtId="37" fontId="13" fillId="0" borderId="2" xfId="1" applyNumberFormat="1" applyFont="1" applyBorder="1" applyAlignment="1"/>
    <xf numFmtId="169" fontId="6" fillId="2" borderId="0" xfId="1" applyNumberFormat="1" applyFont="1" applyFill="1" applyBorder="1" applyAlignment="1">
      <alignment horizontal="right"/>
    </xf>
    <xf numFmtId="172" fontId="12" fillId="2" borderId="0" xfId="1" applyNumberFormat="1" applyFont="1" applyFill="1" applyBorder="1"/>
    <xf numFmtId="172" fontId="12" fillId="2" borderId="0" xfId="1" applyNumberFormat="1" applyFont="1" applyFill="1"/>
    <xf numFmtId="37" fontId="12" fillId="2" borderId="0" xfId="1" applyNumberFormat="1" applyFont="1" applyFill="1" applyAlignment="1"/>
    <xf numFmtId="37" fontId="12" fillId="2" borderId="0" xfId="1" applyNumberFormat="1" applyFont="1" applyFill="1" applyBorder="1" applyAlignment="1"/>
    <xf numFmtId="37" fontId="13" fillId="2" borderId="4" xfId="1" applyNumberFormat="1" applyFont="1" applyFill="1" applyBorder="1" applyAlignment="1"/>
    <xf numFmtId="37" fontId="13" fillId="2" borderId="0" xfId="1" applyNumberFormat="1" applyFont="1" applyFill="1" applyAlignment="1"/>
    <xf numFmtId="37" fontId="12" fillId="2" borderId="5" xfId="1" applyNumberFormat="1" applyFont="1" applyFill="1" applyBorder="1" applyAlignment="1"/>
    <xf numFmtId="37" fontId="13" fillId="2" borderId="2" xfId="1" applyNumberFormat="1" applyFont="1" applyFill="1" applyBorder="1" applyAlignment="1"/>
    <xf numFmtId="0" fontId="2" fillId="2" borderId="0" xfId="0" applyFont="1" applyFill="1" applyBorder="1" applyAlignment="1"/>
    <xf numFmtId="37" fontId="14" fillId="2" borderId="0" xfId="1" applyNumberFormat="1" applyFont="1" applyFill="1" applyBorder="1" applyAlignment="1"/>
    <xf numFmtId="37" fontId="24" fillId="2" borderId="0" xfId="0" applyNumberFormat="1" applyFont="1" applyFill="1" applyBorder="1" applyAlignment="1"/>
    <xf numFmtId="37" fontId="12" fillId="2" borderId="0" xfId="1" quotePrefix="1" applyNumberFormat="1" applyFont="1" applyFill="1" applyAlignment="1">
      <alignment horizontal="right"/>
    </xf>
    <xf numFmtId="173" fontId="14" fillId="2" borderId="0" xfId="1" applyNumberFormat="1" applyFont="1" applyFill="1" applyBorder="1" applyAlignment="1"/>
    <xf numFmtId="174" fontId="14" fillId="2" borderId="0" xfId="1" applyNumberFormat="1" applyFont="1" applyFill="1" applyBorder="1" applyAlignment="1"/>
    <xf numFmtId="173" fontId="24" fillId="2" borderId="0" xfId="0" applyNumberFormat="1" applyFont="1" applyFill="1" applyBorder="1" applyAlignment="1"/>
    <xf numFmtId="174" fontId="12" fillId="2" borderId="0" xfId="1" applyNumberFormat="1" applyFont="1" applyFill="1" applyAlignment="1"/>
    <xf numFmtId="173" fontId="12" fillId="2" borderId="0" xfId="1" applyNumberFormat="1" applyFont="1" applyFill="1" applyAlignment="1"/>
    <xf numFmtId="0" fontId="30" fillId="2" borderId="1" xfId="0" applyFont="1" applyFill="1" applyBorder="1" applyAlignment="1"/>
    <xf numFmtId="172" fontId="12" fillId="2" borderId="0" xfId="1" applyNumberFormat="1" applyFont="1" applyFill="1" applyAlignment="1"/>
    <xf numFmtId="0" fontId="14" fillId="2" borderId="0" xfId="0" applyFont="1" applyFill="1" applyBorder="1" applyAlignment="1">
      <alignment wrapText="1"/>
    </xf>
    <xf numFmtId="0" fontId="14" fillId="0" borderId="0" xfId="0" applyFont="1" applyBorder="1" applyAlignment="1">
      <alignment wrapText="1"/>
    </xf>
    <xf numFmtId="172" fontId="12" fillId="3" borderId="0" xfId="1" quotePrefix="1" applyNumberFormat="1" applyFont="1" applyFill="1" applyAlignment="1">
      <alignment horizontal="right"/>
    </xf>
    <xf numFmtId="0" fontId="12" fillId="2" borderId="0" xfId="0" applyFont="1" applyFill="1" applyBorder="1" applyAlignment="1"/>
    <xf numFmtId="0" fontId="32" fillId="0" borderId="0" xfId="0" applyFont="1" applyAlignment="1">
      <alignment horizontal="left" vertical="top" wrapText="1"/>
    </xf>
  </cellXfs>
  <cellStyles count="4">
    <cellStyle name="Komma" xfId="1" builtinId="3"/>
    <cellStyle name="Komma 3 2 2" xfId="3" xr:uid="{CA8347A7-FCF4-4169-AEA3-A50A79D3F9FB}"/>
    <cellStyle name="Procent" xfId="2" builtinId="5"/>
    <cellStyle name="Standaard" xfId="0" builtinId="0"/>
  </cellStyles>
  <dxfs count="0"/>
  <tableStyles count="0" defaultTableStyle="TableStyleMedium9" defaultPivotStyle="PivotStyleLight16"/>
  <colors>
    <mruColors>
      <color rgb="FFE3E3D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02"/>
  <sheetViews>
    <sheetView tabSelected="1" zoomScaleNormal="100" workbookViewId="0">
      <selection activeCell="E58" sqref="E58"/>
    </sheetView>
  </sheetViews>
  <sheetFormatPr defaultColWidth="9.1796875" defaultRowHeight="13"/>
  <cols>
    <col min="1" max="1" width="54.1796875" style="42" customWidth="1"/>
    <col min="2" max="2" width="0.54296875" style="59" customWidth="1"/>
    <col min="3" max="3" width="10.453125" style="33" customWidth="1"/>
    <col min="4" max="4" width="0.54296875" style="59" customWidth="1"/>
    <col min="5" max="5" width="10.453125" style="44" customWidth="1"/>
    <col min="6" max="7" width="10.453125" style="34" customWidth="1"/>
    <col min="8" max="13" width="10.453125" style="33" customWidth="1"/>
    <col min="14" max="14" width="2.81640625" style="44" customWidth="1"/>
    <col min="15" max="24" width="11" style="45" customWidth="1"/>
    <col min="25" max="25" width="9.1796875" style="45"/>
    <col min="26" max="35" width="9.1796875" style="44"/>
    <col min="36" max="16384" width="9.1796875" style="33"/>
  </cols>
  <sheetData>
    <row r="1" spans="1:35" s="44" customFormat="1" ht="27.5">
      <c r="A1" s="67" t="s">
        <v>150</v>
      </c>
      <c r="B1" s="45"/>
      <c r="D1" s="45"/>
      <c r="O1" s="45"/>
      <c r="P1" s="45"/>
      <c r="Q1" s="45"/>
      <c r="R1" s="45"/>
      <c r="S1" s="45"/>
      <c r="T1" s="45"/>
      <c r="U1" s="45"/>
      <c r="V1" s="45"/>
      <c r="W1" s="45"/>
      <c r="X1" s="45"/>
      <c r="Y1" s="45"/>
    </row>
    <row r="2" spans="1:35" s="44" customFormat="1">
      <c r="A2" s="42"/>
      <c r="B2" s="45"/>
      <c r="D2" s="45"/>
      <c r="O2" s="45"/>
      <c r="P2" s="45"/>
      <c r="Q2" s="45"/>
      <c r="R2" s="45"/>
      <c r="S2" s="45"/>
      <c r="T2" s="45"/>
      <c r="U2" s="45"/>
      <c r="V2" s="45"/>
      <c r="W2" s="45"/>
      <c r="X2" s="45"/>
      <c r="Y2" s="45"/>
    </row>
    <row r="3" spans="1:35" s="44" customFormat="1" ht="21.5">
      <c r="A3" s="183" t="s">
        <v>98</v>
      </c>
      <c r="B3" s="46"/>
      <c r="C3" s="61" t="s">
        <v>154</v>
      </c>
      <c r="D3" s="61"/>
      <c r="E3" s="61" t="s">
        <v>89</v>
      </c>
      <c r="F3" s="61" t="s">
        <v>90</v>
      </c>
      <c r="G3" s="61" t="s">
        <v>91</v>
      </c>
      <c r="H3" s="61" t="s">
        <v>92</v>
      </c>
      <c r="I3" s="61" t="s">
        <v>97</v>
      </c>
      <c r="J3" s="61" t="s">
        <v>93</v>
      </c>
      <c r="K3" s="61" t="s">
        <v>94</v>
      </c>
      <c r="L3" s="61" t="s">
        <v>95</v>
      </c>
      <c r="M3" s="61" t="s">
        <v>96</v>
      </c>
      <c r="O3" s="45"/>
      <c r="P3" s="45"/>
      <c r="Q3" s="45"/>
      <c r="R3" s="45"/>
      <c r="S3" s="45"/>
      <c r="T3" s="45"/>
      <c r="U3" s="45"/>
      <c r="V3" s="45"/>
      <c r="W3" s="45"/>
      <c r="X3" s="45"/>
      <c r="Y3" s="45"/>
    </row>
    <row r="4" spans="1:35" s="44" customFormat="1">
      <c r="A4" s="42"/>
      <c r="B4" s="55"/>
      <c r="C4" s="55"/>
      <c r="D4" s="55"/>
      <c r="E4" s="62"/>
      <c r="F4" s="47"/>
      <c r="G4" s="47"/>
      <c r="H4" s="47"/>
      <c r="I4" s="47"/>
      <c r="J4" s="47"/>
      <c r="K4" s="47"/>
      <c r="L4" s="47"/>
      <c r="M4" s="47"/>
      <c r="O4" s="45"/>
      <c r="P4" s="45"/>
      <c r="Q4" s="45"/>
      <c r="R4" s="45"/>
      <c r="S4" s="45"/>
      <c r="T4" s="45"/>
      <c r="U4" s="45"/>
      <c r="V4" s="45"/>
      <c r="W4" s="45"/>
      <c r="X4" s="45"/>
      <c r="Y4" s="45"/>
    </row>
    <row r="5" spans="1:35" s="44" customFormat="1" ht="15">
      <c r="A5" s="60" t="s">
        <v>17</v>
      </c>
      <c r="B5" s="55"/>
      <c r="C5" s="55"/>
      <c r="D5" s="55"/>
      <c r="E5" s="62"/>
      <c r="F5" s="45"/>
      <c r="G5" s="45"/>
      <c r="H5" s="45"/>
      <c r="I5" s="45"/>
      <c r="J5" s="45"/>
      <c r="K5" s="45"/>
      <c r="L5" s="45"/>
      <c r="M5" s="45"/>
      <c r="O5" s="48"/>
      <c r="P5" s="48"/>
      <c r="Q5" s="49"/>
      <c r="R5" s="49"/>
      <c r="S5" s="49"/>
      <c r="T5" s="49"/>
      <c r="U5" s="49"/>
      <c r="V5" s="49"/>
      <c r="W5" s="49"/>
      <c r="X5" s="49"/>
      <c r="Y5" s="45"/>
    </row>
    <row r="6" spans="1:35">
      <c r="A6" s="42" t="s">
        <v>18</v>
      </c>
      <c r="B6" s="55"/>
      <c r="C6" s="55">
        <v>125</v>
      </c>
      <c r="D6" s="55"/>
      <c r="E6" s="62">
        <v>168</v>
      </c>
      <c r="F6" s="62">
        <v>155</v>
      </c>
      <c r="G6" s="62">
        <v>155</v>
      </c>
      <c r="H6" s="62">
        <v>145</v>
      </c>
      <c r="I6" s="62">
        <v>126</v>
      </c>
      <c r="J6" s="62">
        <v>126</v>
      </c>
      <c r="K6" s="62">
        <v>126</v>
      </c>
      <c r="L6" s="62">
        <v>126</v>
      </c>
      <c r="M6" s="62">
        <v>126</v>
      </c>
      <c r="O6" s="63"/>
      <c r="P6" s="63"/>
      <c r="Q6" s="63"/>
      <c r="R6" s="63"/>
      <c r="S6" s="63"/>
      <c r="T6" s="63"/>
      <c r="U6" s="63"/>
      <c r="V6" s="63"/>
      <c r="W6" s="63"/>
      <c r="X6" s="63"/>
    </row>
    <row r="7" spans="1:35">
      <c r="A7" s="42" t="s">
        <v>85</v>
      </c>
      <c r="B7" s="55"/>
      <c r="C7" s="38">
        <v>149</v>
      </c>
      <c r="D7" s="55"/>
      <c r="E7" s="39">
        <v>163</v>
      </c>
      <c r="F7" s="39">
        <v>137</v>
      </c>
      <c r="G7" s="39">
        <v>143</v>
      </c>
      <c r="H7" s="39">
        <v>76</v>
      </c>
      <c r="I7" s="39">
        <v>67</v>
      </c>
      <c r="J7" s="39">
        <v>72</v>
      </c>
      <c r="K7" s="39">
        <v>53</v>
      </c>
      <c r="L7" s="39">
        <v>45</v>
      </c>
      <c r="M7" s="39">
        <v>51</v>
      </c>
      <c r="O7" s="63"/>
      <c r="P7" s="63"/>
      <c r="Q7" s="63"/>
      <c r="R7" s="63"/>
      <c r="S7" s="63"/>
      <c r="T7" s="63"/>
      <c r="U7" s="63"/>
      <c r="V7" s="63"/>
      <c r="W7" s="63"/>
      <c r="X7" s="63"/>
    </row>
    <row r="8" spans="1:35">
      <c r="A8" s="42" t="s">
        <v>19</v>
      </c>
      <c r="B8" s="55"/>
      <c r="C8" s="38">
        <v>299</v>
      </c>
      <c r="D8" s="55"/>
      <c r="E8" s="39">
        <v>362</v>
      </c>
      <c r="F8" s="39">
        <v>313</v>
      </c>
      <c r="G8" s="39">
        <v>303</v>
      </c>
      <c r="H8" s="39">
        <v>361</v>
      </c>
      <c r="I8" s="39">
        <v>315</v>
      </c>
      <c r="J8" s="39">
        <v>295</v>
      </c>
      <c r="K8" s="39">
        <v>286</v>
      </c>
      <c r="L8" s="39">
        <v>293</v>
      </c>
      <c r="M8" s="39">
        <v>307</v>
      </c>
      <c r="O8" s="63"/>
      <c r="P8" s="63"/>
      <c r="Q8" s="63"/>
      <c r="R8" s="63"/>
      <c r="S8" s="63"/>
      <c r="T8" s="63"/>
      <c r="U8" s="63"/>
      <c r="V8" s="63"/>
      <c r="W8" s="63"/>
      <c r="X8" s="63"/>
    </row>
    <row r="9" spans="1:35">
      <c r="A9" s="42" t="s">
        <v>86</v>
      </c>
      <c r="B9" s="55"/>
      <c r="C9" s="38">
        <v>216</v>
      </c>
      <c r="D9" s="55"/>
      <c r="E9" s="39">
        <v>176</v>
      </c>
      <c r="F9" s="39"/>
      <c r="G9" s="39"/>
      <c r="H9" s="39"/>
      <c r="I9" s="39"/>
      <c r="J9" s="39"/>
      <c r="K9" s="39"/>
      <c r="L9" s="39"/>
      <c r="M9" s="39"/>
      <c r="O9" s="63"/>
      <c r="P9" s="63"/>
      <c r="Q9" s="63"/>
      <c r="R9" s="63"/>
      <c r="S9" s="63"/>
      <c r="T9" s="63"/>
      <c r="U9" s="63"/>
      <c r="V9" s="63"/>
      <c r="W9" s="63"/>
      <c r="X9" s="63"/>
    </row>
    <row r="10" spans="1:35">
      <c r="A10" s="42" t="s">
        <v>20</v>
      </c>
      <c r="B10" s="55"/>
      <c r="C10" s="38"/>
      <c r="D10" s="55"/>
      <c r="E10" s="39"/>
      <c r="F10" s="39">
        <v>0</v>
      </c>
      <c r="G10" s="39">
        <v>0</v>
      </c>
      <c r="H10" s="39">
        <v>20</v>
      </c>
      <c r="I10" s="39">
        <v>19</v>
      </c>
      <c r="J10" s="39">
        <v>15</v>
      </c>
      <c r="K10" s="39">
        <v>13</v>
      </c>
      <c r="L10" s="39">
        <v>13</v>
      </c>
      <c r="M10" s="39">
        <v>15</v>
      </c>
      <c r="O10" s="63"/>
      <c r="P10" s="63"/>
      <c r="Q10" s="63"/>
      <c r="R10" s="63"/>
      <c r="S10" s="63"/>
      <c r="T10" s="63"/>
      <c r="U10" s="63"/>
      <c r="V10" s="63"/>
      <c r="W10" s="63"/>
      <c r="X10" s="63"/>
    </row>
    <row r="11" spans="1:35">
      <c r="A11" s="42" t="s">
        <v>21</v>
      </c>
      <c r="B11" s="55"/>
      <c r="C11" s="38">
        <v>54</v>
      </c>
      <c r="D11" s="55"/>
      <c r="E11" s="39">
        <v>50</v>
      </c>
      <c r="F11" s="39">
        <v>53</v>
      </c>
      <c r="G11" s="39">
        <v>53</v>
      </c>
      <c r="H11" s="39">
        <v>51</v>
      </c>
      <c r="I11" s="39">
        <v>48</v>
      </c>
      <c r="J11" s="39">
        <v>45</v>
      </c>
      <c r="K11" s="39">
        <v>43</v>
      </c>
      <c r="L11" s="39">
        <v>44</v>
      </c>
      <c r="M11" s="39">
        <v>43</v>
      </c>
      <c r="O11" s="63"/>
      <c r="P11" s="63"/>
      <c r="Q11" s="63"/>
      <c r="R11" s="63"/>
      <c r="S11" s="63"/>
      <c r="T11" s="63"/>
      <c r="U11" s="63"/>
      <c r="V11" s="63"/>
      <c r="W11" s="63"/>
      <c r="X11" s="63"/>
    </row>
    <row r="12" spans="1:35">
      <c r="A12" s="42" t="s">
        <v>22</v>
      </c>
      <c r="B12" s="55"/>
      <c r="C12" s="38">
        <v>8</v>
      </c>
      <c r="D12" s="55"/>
      <c r="E12" s="39">
        <v>10</v>
      </c>
      <c r="F12" s="39">
        <v>12</v>
      </c>
      <c r="G12" s="39">
        <v>9</v>
      </c>
      <c r="H12" s="39">
        <v>17</v>
      </c>
      <c r="I12" s="39">
        <v>25</v>
      </c>
      <c r="J12" s="39">
        <v>9</v>
      </c>
      <c r="K12" s="39">
        <v>5</v>
      </c>
      <c r="L12" s="39">
        <v>10</v>
      </c>
      <c r="M12" s="39">
        <v>9</v>
      </c>
      <c r="O12" s="63"/>
      <c r="P12" s="63"/>
      <c r="Q12" s="63"/>
      <c r="R12" s="63"/>
      <c r="S12" s="63"/>
      <c r="T12" s="63"/>
      <c r="U12" s="63"/>
      <c r="V12" s="63"/>
      <c r="W12" s="63"/>
      <c r="X12" s="63"/>
    </row>
    <row r="13" spans="1:35">
      <c r="A13" s="42" t="s">
        <v>155</v>
      </c>
      <c r="B13" s="55"/>
      <c r="C13" s="38">
        <v>2</v>
      </c>
      <c r="D13" s="55"/>
      <c r="E13" s="39"/>
      <c r="F13" s="39"/>
      <c r="G13" s="39"/>
      <c r="H13" s="39"/>
      <c r="I13" s="39"/>
      <c r="J13" s="39"/>
      <c r="K13" s="39"/>
      <c r="L13" s="39"/>
      <c r="M13" s="39"/>
      <c r="O13" s="63"/>
      <c r="P13" s="63"/>
      <c r="Q13" s="63"/>
      <c r="R13" s="63"/>
      <c r="S13" s="63"/>
      <c r="T13" s="63"/>
      <c r="U13" s="63"/>
      <c r="V13" s="63"/>
      <c r="W13" s="63"/>
      <c r="X13" s="63"/>
    </row>
    <row r="14" spans="1:35" s="35" customFormat="1">
      <c r="A14" s="43" t="s">
        <v>23</v>
      </c>
      <c r="B14" s="56"/>
      <c r="C14" s="50">
        <f>SUM(C6:C13)</f>
        <v>853</v>
      </c>
      <c r="D14" s="56"/>
      <c r="E14" s="51">
        <f t="shared" ref="E14:M14" si="0">SUM(E6:E12)</f>
        <v>929</v>
      </c>
      <c r="F14" s="51">
        <f t="shared" si="0"/>
        <v>670</v>
      </c>
      <c r="G14" s="51">
        <f t="shared" si="0"/>
        <v>663</v>
      </c>
      <c r="H14" s="51">
        <f t="shared" si="0"/>
        <v>670</v>
      </c>
      <c r="I14" s="51">
        <f t="shared" si="0"/>
        <v>600</v>
      </c>
      <c r="J14" s="51">
        <f t="shared" si="0"/>
        <v>562</v>
      </c>
      <c r="K14" s="51">
        <f t="shared" si="0"/>
        <v>526</v>
      </c>
      <c r="L14" s="51">
        <f t="shared" si="0"/>
        <v>531</v>
      </c>
      <c r="M14" s="51">
        <f t="shared" si="0"/>
        <v>551</v>
      </c>
      <c r="N14" s="64"/>
      <c r="O14" s="65"/>
      <c r="P14" s="65"/>
      <c r="Q14" s="65"/>
      <c r="R14" s="65"/>
      <c r="S14" s="65"/>
      <c r="T14" s="65"/>
      <c r="U14" s="65"/>
      <c r="V14" s="65"/>
      <c r="W14" s="65"/>
      <c r="X14" s="65"/>
      <c r="Y14" s="66"/>
      <c r="Z14" s="64"/>
      <c r="AA14" s="64"/>
      <c r="AB14" s="64"/>
      <c r="AC14" s="64"/>
      <c r="AD14" s="64"/>
      <c r="AE14" s="64"/>
      <c r="AF14" s="64"/>
      <c r="AG14" s="64"/>
      <c r="AH14" s="64"/>
      <c r="AI14" s="64"/>
    </row>
    <row r="15" spans="1:35">
      <c r="B15" s="57"/>
      <c r="C15" s="36"/>
      <c r="D15" s="57"/>
      <c r="E15" s="37"/>
      <c r="F15" s="37"/>
      <c r="G15" s="37"/>
      <c r="H15" s="37"/>
      <c r="I15" s="37"/>
      <c r="J15" s="37"/>
      <c r="K15" s="37"/>
      <c r="L15" s="37"/>
      <c r="M15" s="37"/>
      <c r="O15" s="63"/>
      <c r="P15" s="63"/>
    </row>
    <row r="16" spans="1:35">
      <c r="A16" s="42" t="s">
        <v>24</v>
      </c>
      <c r="B16" s="55"/>
      <c r="C16" s="38">
        <v>188</v>
      </c>
      <c r="D16" s="55"/>
      <c r="E16" s="39">
        <v>230</v>
      </c>
      <c r="F16" s="39">
        <v>217</v>
      </c>
      <c r="G16" s="39">
        <v>207</v>
      </c>
      <c r="H16" s="39">
        <v>245</v>
      </c>
      <c r="I16" s="39">
        <v>220</v>
      </c>
      <c r="J16" s="39">
        <v>213</v>
      </c>
      <c r="K16" s="39">
        <v>192.1</v>
      </c>
      <c r="L16" s="39">
        <v>210</v>
      </c>
      <c r="M16" s="39">
        <v>197</v>
      </c>
      <c r="O16" s="63"/>
      <c r="P16" s="63"/>
      <c r="Q16" s="63"/>
      <c r="R16" s="63"/>
      <c r="S16" s="63"/>
      <c r="T16" s="63"/>
      <c r="U16" s="63"/>
      <c r="V16" s="63"/>
      <c r="W16" s="63"/>
      <c r="X16" s="63"/>
    </row>
    <row r="17" spans="1:35">
      <c r="A17" s="42" t="s">
        <v>25</v>
      </c>
      <c r="B17" s="55"/>
      <c r="C17" s="38">
        <v>111</v>
      </c>
      <c r="D17" s="55"/>
      <c r="E17" s="39">
        <v>228</v>
      </c>
      <c r="F17" s="39">
        <v>236</v>
      </c>
      <c r="G17" s="39">
        <v>173</v>
      </c>
      <c r="H17" s="39">
        <v>179</v>
      </c>
      <c r="I17" s="39">
        <v>144</v>
      </c>
      <c r="J17" s="39">
        <v>146</v>
      </c>
      <c r="K17" s="39">
        <v>140</v>
      </c>
      <c r="L17" s="39">
        <v>109</v>
      </c>
      <c r="M17" s="39">
        <v>111</v>
      </c>
      <c r="O17" s="63"/>
      <c r="P17" s="63"/>
      <c r="Q17" s="63"/>
      <c r="R17" s="63"/>
      <c r="S17" s="63"/>
      <c r="T17" s="63"/>
      <c r="U17" s="63"/>
      <c r="V17" s="63"/>
      <c r="W17" s="63"/>
      <c r="X17" s="63"/>
    </row>
    <row r="18" spans="1:35">
      <c r="A18" s="42" t="s">
        <v>26</v>
      </c>
      <c r="B18" s="55"/>
      <c r="C18" s="38">
        <v>30</v>
      </c>
      <c r="D18" s="55"/>
      <c r="E18" s="39">
        <v>46</v>
      </c>
      <c r="F18" s="39">
        <v>33</v>
      </c>
      <c r="G18" s="39">
        <v>24</v>
      </c>
      <c r="H18" s="39">
        <v>24</v>
      </c>
      <c r="I18" s="39">
        <v>9</v>
      </c>
      <c r="J18" s="39">
        <v>9</v>
      </c>
      <c r="K18" s="39">
        <v>6.8</v>
      </c>
      <c r="L18" s="39">
        <v>7</v>
      </c>
      <c r="M18" s="39">
        <v>8</v>
      </c>
      <c r="O18" s="63"/>
      <c r="P18" s="63"/>
      <c r="Q18" s="63"/>
      <c r="R18" s="63"/>
      <c r="S18" s="63"/>
      <c r="T18" s="63"/>
      <c r="U18" s="63"/>
      <c r="V18" s="63"/>
      <c r="W18" s="63"/>
      <c r="X18" s="63"/>
    </row>
    <row r="19" spans="1:35">
      <c r="A19" s="42" t="s">
        <v>27</v>
      </c>
      <c r="B19" s="55"/>
      <c r="C19" s="38">
        <v>1</v>
      </c>
      <c r="D19" s="55"/>
      <c r="E19" s="39">
        <v>3</v>
      </c>
      <c r="F19" s="39">
        <v>16</v>
      </c>
      <c r="G19" s="39">
        <v>1</v>
      </c>
      <c r="H19" s="39">
        <v>2</v>
      </c>
      <c r="I19" s="39">
        <v>0</v>
      </c>
      <c r="J19" s="39">
        <v>0</v>
      </c>
      <c r="K19" s="39">
        <v>0</v>
      </c>
      <c r="L19" s="39">
        <v>0</v>
      </c>
      <c r="M19" s="39">
        <v>0</v>
      </c>
      <c r="O19" s="63"/>
      <c r="P19" s="63"/>
      <c r="Q19" s="63"/>
      <c r="R19" s="63"/>
      <c r="S19" s="63"/>
      <c r="T19" s="63"/>
      <c r="U19" s="63"/>
      <c r="V19" s="63"/>
      <c r="W19" s="63"/>
      <c r="X19" s="63"/>
    </row>
    <row r="20" spans="1:35">
      <c r="A20" s="42" t="s">
        <v>28</v>
      </c>
      <c r="B20" s="55"/>
      <c r="C20" s="38">
        <v>13</v>
      </c>
      <c r="D20" s="55"/>
      <c r="E20" s="39">
        <v>19</v>
      </c>
      <c r="F20" s="39">
        <v>33</v>
      </c>
      <c r="G20" s="39">
        <v>58</v>
      </c>
      <c r="H20" s="39">
        <v>92</v>
      </c>
      <c r="I20" s="39">
        <v>94</v>
      </c>
      <c r="J20" s="39">
        <v>74</v>
      </c>
      <c r="K20" s="39">
        <v>134.69999999999999</v>
      </c>
      <c r="L20" s="39">
        <v>102</v>
      </c>
      <c r="M20" s="39">
        <v>56</v>
      </c>
      <c r="O20" s="63"/>
      <c r="P20" s="63"/>
      <c r="Q20" s="63"/>
      <c r="R20" s="63"/>
      <c r="S20" s="63"/>
      <c r="T20" s="63"/>
      <c r="U20" s="63"/>
      <c r="V20" s="63"/>
      <c r="W20" s="63"/>
      <c r="X20" s="63"/>
    </row>
    <row r="21" spans="1:35" s="35" customFormat="1">
      <c r="A21" s="42"/>
      <c r="B21" s="56"/>
      <c r="C21" s="50">
        <f t="shared" ref="C21" si="1">SUM(C16:C20)</f>
        <v>343</v>
      </c>
      <c r="D21" s="56"/>
      <c r="E21" s="51">
        <f t="shared" ref="E21" si="2">SUM(E16:E20)</f>
        <v>526</v>
      </c>
      <c r="F21" s="51">
        <f t="shared" ref="F21:M21" si="3">SUM(F16:F20)</f>
        <v>535</v>
      </c>
      <c r="G21" s="51">
        <f t="shared" si="3"/>
        <v>463</v>
      </c>
      <c r="H21" s="51">
        <f t="shared" si="3"/>
        <v>542</v>
      </c>
      <c r="I21" s="51">
        <f t="shared" si="3"/>
        <v>467</v>
      </c>
      <c r="J21" s="51">
        <f t="shared" si="3"/>
        <v>442</v>
      </c>
      <c r="K21" s="51">
        <f t="shared" si="3"/>
        <v>473.6</v>
      </c>
      <c r="L21" s="51">
        <f t="shared" si="3"/>
        <v>428</v>
      </c>
      <c r="M21" s="51">
        <f t="shared" si="3"/>
        <v>372</v>
      </c>
      <c r="N21" s="64"/>
      <c r="O21" s="65"/>
      <c r="P21" s="65"/>
      <c r="Q21" s="65"/>
      <c r="R21" s="65"/>
      <c r="S21" s="65"/>
      <c r="T21" s="65"/>
      <c r="U21" s="65"/>
      <c r="V21" s="65"/>
      <c r="W21" s="65"/>
      <c r="X21" s="65"/>
      <c r="Y21" s="66"/>
      <c r="Z21" s="64"/>
      <c r="AA21" s="64"/>
      <c r="AB21" s="64"/>
      <c r="AC21" s="64"/>
      <c r="AD21" s="64"/>
      <c r="AE21" s="64"/>
      <c r="AF21" s="64"/>
      <c r="AG21" s="64"/>
      <c r="AH21" s="64"/>
      <c r="AI21" s="64"/>
    </row>
    <row r="22" spans="1:35">
      <c r="A22" s="42" t="s">
        <v>81</v>
      </c>
      <c r="B22" s="55"/>
      <c r="C22" s="38">
        <v>2</v>
      </c>
      <c r="D22" s="55"/>
      <c r="E22" s="39"/>
      <c r="F22" s="39">
        <v>9</v>
      </c>
      <c r="G22" s="39">
        <v>221</v>
      </c>
      <c r="H22" s="39">
        <v>3</v>
      </c>
      <c r="I22" s="39">
        <v>4</v>
      </c>
      <c r="J22" s="39">
        <v>8</v>
      </c>
      <c r="K22" s="39">
        <v>6</v>
      </c>
      <c r="L22" s="39">
        <v>9</v>
      </c>
      <c r="M22" s="39">
        <v>8</v>
      </c>
      <c r="O22" s="63"/>
      <c r="P22" s="63"/>
      <c r="Q22" s="63"/>
      <c r="R22" s="63"/>
      <c r="S22" s="63"/>
      <c r="T22" s="63"/>
      <c r="U22" s="63"/>
      <c r="V22" s="63"/>
      <c r="W22" s="63"/>
      <c r="X22" s="63"/>
    </row>
    <row r="23" spans="1:35" s="35" customFormat="1">
      <c r="A23" s="43" t="s">
        <v>29</v>
      </c>
      <c r="B23" s="56"/>
      <c r="C23" s="50">
        <f>C21+C22</f>
        <v>345</v>
      </c>
      <c r="D23" s="56"/>
      <c r="E23" s="51">
        <f>E21+E22</f>
        <v>526</v>
      </c>
      <c r="F23" s="51">
        <f t="shared" ref="F23:M23" si="4">F21+F22</f>
        <v>544</v>
      </c>
      <c r="G23" s="51">
        <f t="shared" si="4"/>
        <v>684</v>
      </c>
      <c r="H23" s="51">
        <f t="shared" si="4"/>
        <v>545</v>
      </c>
      <c r="I23" s="51">
        <f t="shared" si="4"/>
        <v>471</v>
      </c>
      <c r="J23" s="51">
        <f t="shared" si="4"/>
        <v>450</v>
      </c>
      <c r="K23" s="51">
        <f t="shared" si="4"/>
        <v>479.6</v>
      </c>
      <c r="L23" s="51">
        <f t="shared" si="4"/>
        <v>437</v>
      </c>
      <c r="M23" s="51">
        <f t="shared" si="4"/>
        <v>380</v>
      </c>
      <c r="N23" s="64"/>
      <c r="O23" s="65"/>
      <c r="P23" s="65"/>
      <c r="Q23" s="65"/>
      <c r="R23" s="65"/>
      <c r="S23" s="65"/>
      <c r="T23" s="65"/>
      <c r="U23" s="65"/>
      <c r="V23" s="65"/>
      <c r="W23" s="65"/>
      <c r="X23" s="65"/>
      <c r="Y23" s="66"/>
      <c r="Z23" s="64"/>
      <c r="AA23" s="64"/>
      <c r="AB23" s="64"/>
      <c r="AC23" s="64"/>
      <c r="AD23" s="64"/>
      <c r="AE23" s="64"/>
      <c r="AF23" s="64"/>
      <c r="AG23" s="64"/>
      <c r="AH23" s="64"/>
      <c r="AI23" s="64"/>
    </row>
    <row r="24" spans="1:35" s="35" customFormat="1">
      <c r="A24" s="42"/>
      <c r="B24" s="57"/>
      <c r="C24" s="36"/>
      <c r="D24" s="57"/>
      <c r="E24" s="37"/>
      <c r="F24" s="37"/>
      <c r="G24" s="37"/>
      <c r="H24" s="37"/>
      <c r="I24" s="37"/>
      <c r="J24" s="37"/>
      <c r="K24" s="37"/>
      <c r="L24" s="37"/>
      <c r="M24" s="37"/>
      <c r="N24" s="64"/>
      <c r="O24" s="66"/>
      <c r="P24" s="65"/>
      <c r="Q24" s="66"/>
      <c r="R24" s="66"/>
      <c r="S24" s="66"/>
      <c r="T24" s="66"/>
      <c r="U24" s="66"/>
      <c r="V24" s="66"/>
      <c r="W24" s="66"/>
      <c r="X24" s="66"/>
      <c r="Y24" s="66"/>
      <c r="Z24" s="64"/>
      <c r="AA24" s="64"/>
      <c r="AB24" s="64"/>
      <c r="AC24" s="64"/>
      <c r="AD24" s="64"/>
      <c r="AE24" s="64"/>
      <c r="AF24" s="64"/>
      <c r="AG24" s="64"/>
      <c r="AH24" s="64"/>
      <c r="AI24" s="64"/>
    </row>
    <row r="25" spans="1:35" s="35" customFormat="1">
      <c r="A25" s="43" t="s">
        <v>80</v>
      </c>
      <c r="B25" s="56"/>
      <c r="C25" s="52">
        <f>C14+C23</f>
        <v>1198</v>
      </c>
      <c r="D25" s="56"/>
      <c r="E25" s="53">
        <f>E14+E23</f>
        <v>1455</v>
      </c>
      <c r="F25" s="53">
        <f t="shared" ref="F25:M25" si="5">F14+F23</f>
        <v>1214</v>
      </c>
      <c r="G25" s="53">
        <f t="shared" si="5"/>
        <v>1347</v>
      </c>
      <c r="H25" s="53">
        <f t="shared" si="5"/>
        <v>1215</v>
      </c>
      <c r="I25" s="53">
        <f t="shared" si="5"/>
        <v>1071</v>
      </c>
      <c r="J25" s="53">
        <f t="shared" si="5"/>
        <v>1012</v>
      </c>
      <c r="K25" s="53">
        <f t="shared" si="5"/>
        <v>1005.6</v>
      </c>
      <c r="L25" s="53">
        <f t="shared" si="5"/>
        <v>968</v>
      </c>
      <c r="M25" s="53">
        <f t="shared" si="5"/>
        <v>931</v>
      </c>
      <c r="N25" s="64"/>
      <c r="O25" s="65"/>
      <c r="P25" s="65"/>
      <c r="Q25" s="65"/>
      <c r="R25" s="65"/>
      <c r="S25" s="65"/>
      <c r="T25" s="65"/>
      <c r="U25" s="65"/>
      <c r="V25" s="65"/>
      <c r="W25" s="65"/>
      <c r="X25" s="65"/>
      <c r="Y25" s="66"/>
      <c r="Z25" s="64"/>
      <c r="AA25" s="64"/>
      <c r="AB25" s="64"/>
      <c r="AC25" s="64"/>
      <c r="AD25" s="64"/>
      <c r="AE25" s="64"/>
      <c r="AF25" s="64"/>
      <c r="AG25" s="64"/>
      <c r="AH25" s="64"/>
      <c r="AI25" s="64"/>
    </row>
    <row r="26" spans="1:35" s="35" customFormat="1" ht="3.65" customHeight="1">
      <c r="A26" s="42"/>
      <c r="B26" s="57"/>
      <c r="C26" s="36"/>
      <c r="D26" s="57"/>
      <c r="E26" s="37"/>
      <c r="F26" s="37"/>
      <c r="G26" s="37"/>
      <c r="H26" s="37"/>
      <c r="I26" s="37"/>
      <c r="J26" s="37"/>
      <c r="K26" s="37"/>
      <c r="L26" s="37"/>
      <c r="M26" s="37"/>
      <c r="N26" s="64"/>
      <c r="O26" s="66"/>
      <c r="P26" s="66"/>
      <c r="Q26" s="66"/>
      <c r="R26" s="66"/>
      <c r="S26" s="66"/>
      <c r="T26" s="66"/>
      <c r="U26" s="66"/>
      <c r="V26" s="66"/>
      <c r="W26" s="66"/>
      <c r="X26" s="66"/>
      <c r="Y26" s="66"/>
      <c r="Z26" s="64"/>
      <c r="AA26" s="64"/>
      <c r="AB26" s="64"/>
      <c r="AC26" s="64"/>
      <c r="AD26" s="64"/>
      <c r="AE26" s="64"/>
      <c r="AF26" s="64"/>
      <c r="AG26" s="64"/>
      <c r="AH26" s="64"/>
      <c r="AI26" s="64"/>
    </row>
    <row r="27" spans="1:35" s="35" customFormat="1">
      <c r="A27" s="42"/>
      <c r="B27" s="58"/>
      <c r="C27" s="37"/>
      <c r="D27" s="58"/>
      <c r="E27" s="37"/>
      <c r="F27" s="37"/>
      <c r="G27" s="37"/>
      <c r="H27" s="37"/>
      <c r="I27" s="37"/>
      <c r="J27" s="37"/>
      <c r="K27" s="37"/>
      <c r="L27" s="37"/>
      <c r="M27" s="37"/>
      <c r="N27" s="64"/>
      <c r="O27" s="66"/>
      <c r="P27" s="66"/>
      <c r="Q27" s="66"/>
      <c r="R27" s="66"/>
      <c r="S27" s="66"/>
      <c r="T27" s="66"/>
      <c r="U27" s="66"/>
      <c r="V27" s="66"/>
      <c r="W27" s="66"/>
      <c r="X27" s="66"/>
      <c r="Y27" s="66"/>
      <c r="Z27" s="64"/>
      <c r="AA27" s="64"/>
      <c r="AB27" s="64"/>
      <c r="AC27" s="64"/>
      <c r="AD27" s="64"/>
      <c r="AE27" s="64"/>
      <c r="AF27" s="64"/>
      <c r="AG27" s="64"/>
      <c r="AH27" s="64"/>
      <c r="AI27" s="64"/>
    </row>
    <row r="28" spans="1:35" s="35" customFormat="1">
      <c r="A28" s="42"/>
      <c r="B28" s="58"/>
      <c r="C28" s="37"/>
      <c r="D28" s="58"/>
      <c r="E28" s="37"/>
      <c r="F28" s="37"/>
      <c r="G28" s="37"/>
      <c r="H28" s="37"/>
      <c r="I28" s="37"/>
      <c r="J28" s="37"/>
      <c r="K28" s="37"/>
      <c r="L28" s="37"/>
      <c r="M28" s="37"/>
      <c r="N28" s="64"/>
      <c r="O28" s="66"/>
      <c r="P28" s="66"/>
      <c r="Q28" s="66"/>
      <c r="R28" s="66"/>
      <c r="S28" s="66"/>
      <c r="T28" s="66"/>
      <c r="U28" s="66"/>
      <c r="V28" s="66"/>
      <c r="W28" s="66"/>
      <c r="X28" s="66"/>
      <c r="Y28" s="66"/>
      <c r="Z28" s="64"/>
      <c r="AA28" s="64"/>
      <c r="AB28" s="64"/>
      <c r="AC28" s="64"/>
      <c r="AD28" s="64"/>
      <c r="AE28" s="64"/>
      <c r="AF28" s="64"/>
      <c r="AG28" s="64"/>
      <c r="AH28" s="64"/>
      <c r="AI28" s="64"/>
    </row>
    <row r="29" spans="1:35" ht="15">
      <c r="A29" s="60" t="s">
        <v>30</v>
      </c>
      <c r="B29" s="54"/>
      <c r="C29" s="41"/>
      <c r="D29" s="54"/>
      <c r="E29" s="41"/>
      <c r="F29" s="41"/>
      <c r="G29" s="41"/>
      <c r="H29" s="41"/>
      <c r="I29" s="41"/>
      <c r="J29" s="41"/>
      <c r="K29" s="41"/>
      <c r="L29" s="41"/>
      <c r="M29" s="41"/>
      <c r="O29" s="63"/>
      <c r="P29" s="63"/>
      <c r="Q29" s="63"/>
      <c r="R29" s="63"/>
      <c r="S29" s="63"/>
      <c r="T29" s="63"/>
      <c r="U29" s="63"/>
      <c r="V29" s="63"/>
      <c r="W29" s="63"/>
      <c r="X29" s="63"/>
    </row>
    <row r="30" spans="1:35">
      <c r="A30" s="42" t="s">
        <v>31</v>
      </c>
      <c r="B30" s="55"/>
      <c r="C30" s="38">
        <v>3</v>
      </c>
      <c r="D30" s="55"/>
      <c r="E30" s="39">
        <v>3</v>
      </c>
      <c r="F30" s="39">
        <v>3</v>
      </c>
      <c r="G30" s="39">
        <v>3</v>
      </c>
      <c r="H30" s="39">
        <v>3</v>
      </c>
      <c r="I30" s="39">
        <v>3</v>
      </c>
      <c r="J30" s="39">
        <v>3</v>
      </c>
      <c r="K30" s="39">
        <v>3</v>
      </c>
      <c r="L30" s="39">
        <v>3</v>
      </c>
      <c r="M30" s="39">
        <v>3</v>
      </c>
      <c r="O30" s="63"/>
      <c r="P30" s="63"/>
      <c r="Q30" s="63"/>
      <c r="R30" s="63"/>
      <c r="S30" s="63"/>
      <c r="T30" s="63"/>
      <c r="U30" s="63"/>
      <c r="V30" s="63"/>
      <c r="W30" s="63"/>
      <c r="X30" s="63"/>
    </row>
    <row r="31" spans="1:35">
      <c r="A31" s="42" t="s">
        <v>32</v>
      </c>
      <c r="B31" s="55"/>
      <c r="C31" s="38">
        <v>429</v>
      </c>
      <c r="D31" s="55"/>
      <c r="E31" s="39">
        <v>497</v>
      </c>
      <c r="F31" s="39">
        <v>534</v>
      </c>
      <c r="G31" s="39">
        <v>648</v>
      </c>
      <c r="H31" s="39">
        <v>624</v>
      </c>
      <c r="I31" s="39">
        <v>603</v>
      </c>
      <c r="J31" s="39">
        <v>567</v>
      </c>
      <c r="K31" s="39">
        <v>568</v>
      </c>
      <c r="L31" s="39">
        <v>552</v>
      </c>
      <c r="M31" s="39">
        <v>538</v>
      </c>
      <c r="O31" s="63"/>
      <c r="P31" s="63"/>
      <c r="Q31" s="63"/>
      <c r="R31" s="63"/>
      <c r="S31" s="63"/>
      <c r="T31" s="63"/>
      <c r="U31" s="63"/>
      <c r="V31" s="63"/>
      <c r="W31" s="63"/>
      <c r="X31" s="63"/>
    </row>
    <row r="32" spans="1:35" s="35" customFormat="1">
      <c r="A32" s="43" t="s">
        <v>87</v>
      </c>
      <c r="B32" s="56"/>
      <c r="C32" s="50">
        <f t="shared" ref="C32" si="6">SUM(C30:C31)</f>
        <v>432</v>
      </c>
      <c r="D32" s="56"/>
      <c r="E32" s="51">
        <f t="shared" ref="E32" si="7">SUM(E30:E31)</f>
        <v>500</v>
      </c>
      <c r="F32" s="51">
        <f t="shared" ref="F32:H32" si="8">SUM(F30:F31)</f>
        <v>537</v>
      </c>
      <c r="G32" s="51">
        <f t="shared" si="8"/>
        <v>651</v>
      </c>
      <c r="H32" s="51">
        <f t="shared" si="8"/>
        <v>627</v>
      </c>
      <c r="I32" s="51">
        <f t="shared" ref="I32" si="9">SUM(I30:I31)</f>
        <v>606</v>
      </c>
      <c r="J32" s="51">
        <f t="shared" ref="J32" si="10">SUM(J30:J31)</f>
        <v>570</v>
      </c>
      <c r="K32" s="51">
        <f t="shared" ref="K32:M32" si="11">SUM(K30:K31)</f>
        <v>571</v>
      </c>
      <c r="L32" s="51">
        <f t="shared" si="11"/>
        <v>555</v>
      </c>
      <c r="M32" s="51">
        <f t="shared" si="11"/>
        <v>541</v>
      </c>
      <c r="N32" s="64"/>
      <c r="O32" s="65"/>
      <c r="P32" s="65"/>
      <c r="Q32" s="65"/>
      <c r="R32" s="65"/>
      <c r="S32" s="65"/>
      <c r="T32" s="65"/>
      <c r="U32" s="65"/>
      <c r="V32" s="65"/>
      <c r="W32" s="65"/>
      <c r="X32" s="65"/>
      <c r="Y32" s="66"/>
      <c r="Z32" s="64"/>
      <c r="AA32" s="64"/>
      <c r="AB32" s="64"/>
      <c r="AC32" s="64"/>
      <c r="AD32" s="64"/>
      <c r="AE32" s="64"/>
      <c r="AF32" s="64"/>
      <c r="AG32" s="64"/>
      <c r="AH32" s="64"/>
      <c r="AI32" s="64"/>
    </row>
    <row r="33" spans="1:35">
      <c r="B33" s="57"/>
      <c r="C33" s="36"/>
      <c r="D33" s="57"/>
      <c r="E33" s="37"/>
      <c r="F33" s="37"/>
      <c r="G33" s="37"/>
      <c r="H33" s="37"/>
      <c r="I33" s="37"/>
      <c r="J33" s="37"/>
      <c r="K33" s="37"/>
      <c r="L33" s="37"/>
      <c r="M33" s="37"/>
    </row>
    <row r="34" spans="1:35">
      <c r="A34" s="42" t="s">
        <v>134</v>
      </c>
      <c r="B34" s="55"/>
      <c r="C34" s="38">
        <v>22</v>
      </c>
      <c r="D34" s="55"/>
      <c r="E34" s="39">
        <v>26</v>
      </c>
      <c r="F34" s="39">
        <v>27</v>
      </c>
      <c r="G34" s="39">
        <v>25</v>
      </c>
      <c r="H34" s="39">
        <v>28</v>
      </c>
      <c r="I34" s="39">
        <v>25</v>
      </c>
      <c r="J34" s="39">
        <v>27</v>
      </c>
      <c r="K34" s="39">
        <v>28</v>
      </c>
      <c r="L34" s="39">
        <v>31</v>
      </c>
      <c r="M34" s="39">
        <v>35</v>
      </c>
      <c r="O34" s="63"/>
      <c r="P34" s="63"/>
      <c r="Q34" s="63"/>
      <c r="R34" s="63"/>
      <c r="S34" s="63"/>
      <c r="T34" s="63"/>
      <c r="U34" s="63"/>
      <c r="V34" s="63"/>
      <c r="W34" s="63"/>
      <c r="X34" s="63"/>
    </row>
    <row r="35" spans="1:35">
      <c r="A35" s="42" t="s">
        <v>135</v>
      </c>
      <c r="B35" s="55"/>
      <c r="C35" s="38">
        <v>2</v>
      </c>
      <c r="D35" s="55"/>
      <c r="E35" s="39">
        <v>2</v>
      </c>
      <c r="F35" s="39">
        <v>2</v>
      </c>
      <c r="G35" s="39">
        <v>3</v>
      </c>
      <c r="H35" s="39">
        <v>5</v>
      </c>
      <c r="I35" s="39">
        <v>4</v>
      </c>
      <c r="J35" s="39">
        <v>4</v>
      </c>
      <c r="K35" s="39">
        <v>4</v>
      </c>
      <c r="L35" s="39">
        <v>3</v>
      </c>
      <c r="M35" s="39">
        <v>3</v>
      </c>
      <c r="O35" s="63"/>
      <c r="P35" s="63"/>
      <c r="Q35" s="63"/>
      <c r="R35" s="63"/>
      <c r="S35" s="63"/>
      <c r="T35" s="63"/>
      <c r="U35" s="63"/>
      <c r="V35" s="63"/>
      <c r="W35" s="63"/>
      <c r="X35" s="63"/>
    </row>
    <row r="36" spans="1:35">
      <c r="A36" s="42" t="s">
        <v>33</v>
      </c>
      <c r="B36" s="55"/>
      <c r="C36" s="38">
        <v>0</v>
      </c>
      <c r="D36" s="55"/>
      <c r="E36" s="39">
        <v>0</v>
      </c>
      <c r="F36" s="39">
        <v>0</v>
      </c>
      <c r="G36" s="39">
        <v>0</v>
      </c>
      <c r="H36" s="39">
        <v>0</v>
      </c>
      <c r="I36" s="39">
        <v>0</v>
      </c>
      <c r="J36" s="39">
        <v>0</v>
      </c>
      <c r="K36" s="39">
        <v>0</v>
      </c>
      <c r="L36" s="39">
        <v>0.2</v>
      </c>
      <c r="M36" s="39">
        <v>0</v>
      </c>
      <c r="O36" s="63"/>
      <c r="P36" s="63"/>
      <c r="Q36" s="63"/>
      <c r="R36" s="63"/>
      <c r="S36" s="63"/>
      <c r="T36" s="63"/>
      <c r="U36" s="63"/>
      <c r="V36" s="63"/>
      <c r="W36" s="63"/>
      <c r="X36" s="63"/>
    </row>
    <row r="37" spans="1:35">
      <c r="A37" s="42" t="s">
        <v>136</v>
      </c>
      <c r="B37" s="55"/>
      <c r="C37" s="38">
        <v>160</v>
      </c>
      <c r="D37" s="55"/>
      <c r="E37" s="39">
        <v>160</v>
      </c>
      <c r="F37" s="39">
        <v>186</v>
      </c>
      <c r="G37" s="39">
        <v>193</v>
      </c>
      <c r="H37" s="39">
        <v>103</v>
      </c>
      <c r="I37" s="39">
        <v>138</v>
      </c>
      <c r="J37" s="39">
        <v>124</v>
      </c>
      <c r="K37" s="39">
        <v>119</v>
      </c>
      <c r="L37" s="39">
        <v>174.8</v>
      </c>
      <c r="M37" s="39">
        <v>174</v>
      </c>
      <c r="O37" s="63"/>
      <c r="P37" s="63"/>
      <c r="Q37" s="63"/>
      <c r="R37" s="63"/>
      <c r="S37" s="63"/>
      <c r="T37" s="63"/>
      <c r="U37" s="63"/>
      <c r="V37" s="63"/>
      <c r="W37" s="63"/>
      <c r="X37" s="63"/>
    </row>
    <row r="38" spans="1:35">
      <c r="A38" s="42" t="s">
        <v>88</v>
      </c>
      <c r="B38" s="55"/>
      <c r="C38" s="38">
        <v>218</v>
      </c>
      <c r="D38" s="55"/>
      <c r="E38" s="39">
        <v>174</v>
      </c>
      <c r="F38" s="39"/>
      <c r="G38" s="39"/>
      <c r="H38" s="39"/>
      <c r="I38" s="39"/>
      <c r="J38" s="39"/>
      <c r="K38" s="39"/>
      <c r="L38" s="39"/>
      <c r="M38" s="39"/>
      <c r="O38" s="63"/>
      <c r="P38" s="63"/>
      <c r="Q38" s="63"/>
      <c r="R38" s="63"/>
      <c r="S38" s="63"/>
      <c r="T38" s="63"/>
      <c r="U38" s="63"/>
      <c r="V38" s="63"/>
      <c r="W38" s="63"/>
      <c r="X38" s="63"/>
    </row>
    <row r="39" spans="1:35" s="35" customFormat="1">
      <c r="A39" s="43" t="s">
        <v>34</v>
      </c>
      <c r="B39" s="56"/>
      <c r="C39" s="50">
        <f>SUM(C34:C38)</f>
        <v>402</v>
      </c>
      <c r="D39" s="56"/>
      <c r="E39" s="51">
        <f>SUM(E34:E38)</f>
        <v>362</v>
      </c>
      <c r="F39" s="51">
        <f t="shared" ref="F39:M39" si="12">SUM(F34:F38)</f>
        <v>215</v>
      </c>
      <c r="G39" s="51">
        <f t="shared" si="12"/>
        <v>221</v>
      </c>
      <c r="H39" s="51">
        <f t="shared" si="12"/>
        <v>136</v>
      </c>
      <c r="I39" s="51">
        <f t="shared" si="12"/>
        <v>167</v>
      </c>
      <c r="J39" s="51">
        <f t="shared" si="12"/>
        <v>155</v>
      </c>
      <c r="K39" s="51">
        <f t="shared" si="12"/>
        <v>151</v>
      </c>
      <c r="L39" s="51">
        <f t="shared" si="12"/>
        <v>209</v>
      </c>
      <c r="M39" s="51">
        <f t="shared" si="12"/>
        <v>212</v>
      </c>
      <c r="N39" s="64"/>
      <c r="O39" s="65"/>
      <c r="P39" s="65"/>
      <c r="Q39" s="65"/>
      <c r="R39" s="65"/>
      <c r="S39" s="65"/>
      <c r="T39" s="65"/>
      <c r="U39" s="65"/>
      <c r="V39" s="65"/>
      <c r="W39" s="65"/>
      <c r="X39" s="65"/>
      <c r="Y39" s="66"/>
      <c r="Z39" s="64"/>
      <c r="AA39" s="64"/>
      <c r="AB39" s="64"/>
      <c r="AC39" s="64"/>
      <c r="AD39" s="64"/>
      <c r="AE39" s="64"/>
      <c r="AF39" s="64"/>
      <c r="AG39" s="64"/>
      <c r="AH39" s="64"/>
      <c r="AI39" s="64"/>
    </row>
    <row r="40" spans="1:35">
      <c r="B40" s="55"/>
      <c r="C40" s="38"/>
      <c r="D40" s="55"/>
      <c r="E40" s="39"/>
      <c r="F40" s="39"/>
      <c r="G40" s="39"/>
      <c r="H40" s="39"/>
      <c r="I40" s="39"/>
      <c r="J40" s="39"/>
      <c r="K40" s="39"/>
      <c r="L40" s="39"/>
      <c r="M40" s="39"/>
      <c r="O40" s="63"/>
      <c r="P40" s="63"/>
      <c r="Q40" s="63"/>
      <c r="R40" s="63"/>
      <c r="S40" s="63"/>
      <c r="T40" s="63"/>
      <c r="U40" s="63"/>
      <c r="V40" s="63"/>
      <c r="W40" s="63"/>
      <c r="X40" s="63"/>
    </row>
    <row r="41" spans="1:35">
      <c r="A41" s="42" t="s">
        <v>83</v>
      </c>
      <c r="B41" s="55"/>
      <c r="C41" s="38">
        <v>3</v>
      </c>
      <c r="D41" s="55"/>
      <c r="E41" s="39">
        <v>8</v>
      </c>
      <c r="F41" s="39">
        <v>16</v>
      </c>
      <c r="G41" s="39">
        <v>0</v>
      </c>
      <c r="H41" s="39">
        <v>0</v>
      </c>
      <c r="I41" s="39">
        <v>0</v>
      </c>
      <c r="J41" s="39">
        <v>0</v>
      </c>
      <c r="K41" s="39">
        <v>0</v>
      </c>
      <c r="L41" s="39">
        <v>0</v>
      </c>
      <c r="M41" s="39">
        <v>0</v>
      </c>
      <c r="O41" s="63"/>
      <c r="P41" s="63"/>
      <c r="Q41" s="63"/>
      <c r="R41" s="63"/>
      <c r="S41" s="63"/>
      <c r="T41" s="63"/>
      <c r="U41" s="63"/>
      <c r="V41" s="63"/>
      <c r="W41" s="63"/>
      <c r="X41" s="63"/>
    </row>
    <row r="42" spans="1:35">
      <c r="A42" s="42" t="s">
        <v>35</v>
      </c>
      <c r="B42" s="55"/>
      <c r="C42" s="38"/>
      <c r="D42" s="55"/>
      <c r="E42" s="39">
        <v>77</v>
      </c>
      <c r="F42" s="39">
        <v>14</v>
      </c>
      <c r="G42" s="39">
        <v>14</v>
      </c>
      <c r="H42" s="39">
        <v>71</v>
      </c>
      <c r="I42" s="39">
        <v>0</v>
      </c>
      <c r="J42" s="39">
        <v>0</v>
      </c>
      <c r="K42" s="39">
        <v>53.2</v>
      </c>
      <c r="L42" s="39">
        <v>0</v>
      </c>
      <c r="M42" s="39">
        <v>0</v>
      </c>
      <c r="O42" s="63"/>
      <c r="P42" s="63"/>
      <c r="Q42" s="63"/>
      <c r="R42" s="63"/>
      <c r="S42" s="63"/>
      <c r="T42" s="63"/>
      <c r="U42" s="63"/>
      <c r="V42" s="63"/>
      <c r="W42" s="63"/>
      <c r="X42" s="63"/>
    </row>
    <row r="43" spans="1:35">
      <c r="A43" s="42" t="s">
        <v>137</v>
      </c>
      <c r="B43" s="55"/>
      <c r="C43" s="38">
        <v>18</v>
      </c>
      <c r="D43" s="55"/>
      <c r="E43" s="39">
        <v>26</v>
      </c>
      <c r="F43" s="39">
        <v>0</v>
      </c>
      <c r="G43" s="39">
        <v>0</v>
      </c>
      <c r="H43" s="39">
        <v>0</v>
      </c>
      <c r="I43" s="39">
        <v>0</v>
      </c>
      <c r="J43" s="39">
        <v>0</v>
      </c>
      <c r="K43" s="39">
        <v>0</v>
      </c>
      <c r="L43" s="39">
        <v>0</v>
      </c>
      <c r="M43" s="39">
        <v>0</v>
      </c>
      <c r="O43" s="63"/>
      <c r="P43" s="63"/>
      <c r="Q43" s="63"/>
      <c r="R43" s="63"/>
      <c r="S43" s="63"/>
      <c r="T43" s="63"/>
      <c r="U43" s="63"/>
      <c r="V43" s="63"/>
      <c r="W43" s="63"/>
      <c r="X43" s="63"/>
    </row>
    <row r="44" spans="1:35">
      <c r="A44" s="42" t="s">
        <v>88</v>
      </c>
      <c r="B44" s="55"/>
      <c r="C44" s="38">
        <v>19</v>
      </c>
      <c r="D44" s="55"/>
      <c r="E44" s="39">
        <v>15</v>
      </c>
      <c r="F44" s="39"/>
      <c r="G44" s="39"/>
      <c r="H44" s="39"/>
      <c r="I44" s="39"/>
      <c r="J44" s="39"/>
      <c r="K44" s="39"/>
      <c r="L44" s="39"/>
      <c r="M44" s="39"/>
      <c r="O44" s="63"/>
      <c r="P44" s="63"/>
      <c r="Q44" s="63"/>
      <c r="R44" s="63"/>
      <c r="S44" s="63"/>
      <c r="T44" s="63"/>
      <c r="U44" s="63"/>
      <c r="V44" s="63"/>
      <c r="W44" s="63"/>
      <c r="X44" s="63"/>
    </row>
    <row r="45" spans="1:35">
      <c r="A45" s="42" t="s">
        <v>36</v>
      </c>
      <c r="B45" s="55"/>
      <c r="C45" s="38">
        <v>217</v>
      </c>
      <c r="D45" s="55"/>
      <c r="E45" s="39">
        <v>350</v>
      </c>
      <c r="F45" s="39">
        <v>339</v>
      </c>
      <c r="G45" s="39">
        <v>252</v>
      </c>
      <c r="H45" s="39">
        <v>294</v>
      </c>
      <c r="I45" s="39">
        <v>207</v>
      </c>
      <c r="J45" s="39">
        <v>200</v>
      </c>
      <c r="K45" s="39">
        <v>148</v>
      </c>
      <c r="L45" s="39">
        <v>122</v>
      </c>
      <c r="M45" s="39">
        <v>107</v>
      </c>
      <c r="O45" s="63"/>
      <c r="P45" s="63"/>
      <c r="Q45" s="63"/>
      <c r="R45" s="63"/>
      <c r="S45" s="63"/>
      <c r="T45" s="63"/>
      <c r="U45" s="63"/>
      <c r="V45" s="63"/>
      <c r="W45" s="63"/>
      <c r="X45" s="63"/>
    </row>
    <row r="46" spans="1:35">
      <c r="A46" s="42" t="s">
        <v>27</v>
      </c>
      <c r="B46" s="55"/>
      <c r="C46" s="38">
        <v>1</v>
      </c>
      <c r="D46" s="55"/>
      <c r="E46" s="39">
        <v>0</v>
      </c>
      <c r="F46" s="39">
        <v>0</v>
      </c>
      <c r="G46" s="39">
        <v>1</v>
      </c>
      <c r="H46" s="39">
        <v>0</v>
      </c>
      <c r="I46" s="39">
        <v>6</v>
      </c>
      <c r="J46" s="39">
        <v>0</v>
      </c>
      <c r="K46" s="39">
        <v>3.5</v>
      </c>
      <c r="L46" s="39">
        <v>4</v>
      </c>
      <c r="M46" s="39">
        <v>0</v>
      </c>
      <c r="O46" s="63"/>
      <c r="P46" s="63"/>
      <c r="Q46" s="63"/>
      <c r="R46" s="63"/>
      <c r="S46" s="63"/>
      <c r="T46" s="63"/>
      <c r="U46" s="63"/>
      <c r="V46" s="63"/>
      <c r="W46" s="63"/>
      <c r="X46" s="63"/>
    </row>
    <row r="47" spans="1:35">
      <c r="A47" s="42" t="s">
        <v>37</v>
      </c>
      <c r="B47" s="55"/>
      <c r="C47" s="38">
        <v>37</v>
      </c>
      <c r="D47" s="55"/>
      <c r="E47" s="39">
        <v>33</v>
      </c>
      <c r="F47" s="39">
        <v>19</v>
      </c>
      <c r="G47" s="39">
        <v>19</v>
      </c>
      <c r="H47" s="39">
        <v>24</v>
      </c>
      <c r="I47" s="39">
        <v>26</v>
      </c>
      <c r="J47" s="39">
        <v>33</v>
      </c>
      <c r="K47" s="39">
        <v>32.700000000000003</v>
      </c>
      <c r="L47" s="39">
        <v>32</v>
      </c>
      <c r="M47" s="39">
        <v>24</v>
      </c>
      <c r="O47" s="63"/>
      <c r="P47" s="63"/>
      <c r="Q47" s="63"/>
      <c r="R47" s="63"/>
      <c r="S47" s="63"/>
      <c r="T47" s="63"/>
      <c r="U47" s="63"/>
      <c r="V47" s="63"/>
      <c r="W47" s="63"/>
      <c r="X47" s="63"/>
    </row>
    <row r="48" spans="1:35">
      <c r="A48" s="42" t="s">
        <v>66</v>
      </c>
      <c r="B48" s="55"/>
      <c r="C48" s="38">
        <v>69</v>
      </c>
      <c r="D48" s="55"/>
      <c r="E48" s="39">
        <v>84</v>
      </c>
      <c r="F48" s="39">
        <v>74</v>
      </c>
      <c r="G48" s="39">
        <v>66</v>
      </c>
      <c r="H48" s="39">
        <v>63</v>
      </c>
      <c r="I48" s="39">
        <v>59</v>
      </c>
      <c r="J48" s="39">
        <v>54</v>
      </c>
      <c r="K48" s="39">
        <v>46.3</v>
      </c>
      <c r="L48" s="39">
        <v>46</v>
      </c>
      <c r="M48" s="39">
        <v>47</v>
      </c>
      <c r="O48" s="63"/>
      <c r="P48" s="63"/>
      <c r="Q48" s="63"/>
      <c r="R48" s="63"/>
      <c r="S48" s="63"/>
      <c r="T48" s="63"/>
      <c r="U48" s="63"/>
      <c r="V48" s="63"/>
      <c r="W48" s="63"/>
      <c r="X48" s="63"/>
    </row>
    <row r="49" spans="1:35" s="35" customFormat="1">
      <c r="A49" s="43"/>
      <c r="B49" s="56"/>
      <c r="C49" s="50">
        <f>SUM(C41:C48)</f>
        <v>364</v>
      </c>
      <c r="D49" s="56"/>
      <c r="E49" s="51">
        <f>SUM(E41:E48)</f>
        <v>593</v>
      </c>
      <c r="F49" s="51">
        <f t="shared" ref="F49:M49" si="13">SUM(F41:F48)</f>
        <v>462</v>
      </c>
      <c r="G49" s="51">
        <f t="shared" si="13"/>
        <v>352</v>
      </c>
      <c r="H49" s="51">
        <f t="shared" si="13"/>
        <v>452</v>
      </c>
      <c r="I49" s="51">
        <f t="shared" si="13"/>
        <v>298</v>
      </c>
      <c r="J49" s="51">
        <f t="shared" si="13"/>
        <v>287</v>
      </c>
      <c r="K49" s="51">
        <f t="shared" si="13"/>
        <v>283.7</v>
      </c>
      <c r="L49" s="51">
        <f t="shared" si="13"/>
        <v>204</v>
      </c>
      <c r="M49" s="51">
        <f t="shared" si="13"/>
        <v>178</v>
      </c>
      <c r="N49" s="64"/>
      <c r="O49" s="65"/>
      <c r="P49" s="65"/>
      <c r="Q49" s="65"/>
      <c r="R49" s="65"/>
      <c r="S49" s="65"/>
      <c r="T49" s="65"/>
      <c r="U49" s="65"/>
      <c r="V49" s="65"/>
      <c r="W49" s="65"/>
      <c r="X49" s="65"/>
      <c r="Y49" s="66"/>
      <c r="Z49" s="64"/>
      <c r="AA49" s="64"/>
      <c r="AB49" s="64"/>
      <c r="AC49" s="64"/>
      <c r="AD49" s="64"/>
      <c r="AE49" s="64"/>
      <c r="AF49" s="64"/>
      <c r="AG49" s="64"/>
      <c r="AH49" s="64"/>
      <c r="AI49" s="64"/>
    </row>
    <row r="50" spans="1:35" ht="26">
      <c r="A50" s="266" t="s">
        <v>82</v>
      </c>
      <c r="B50" s="55"/>
      <c r="C50" s="38"/>
      <c r="D50" s="55"/>
      <c r="E50" s="39"/>
      <c r="F50" s="39">
        <v>0</v>
      </c>
      <c r="G50" s="39">
        <v>123</v>
      </c>
      <c r="H50" s="39"/>
      <c r="I50" s="39"/>
      <c r="J50" s="39"/>
      <c r="K50" s="39"/>
      <c r="L50" s="39"/>
      <c r="M50" s="39"/>
      <c r="O50" s="63"/>
      <c r="P50" s="63"/>
      <c r="Q50" s="63"/>
      <c r="R50" s="63"/>
      <c r="S50" s="63"/>
      <c r="T50" s="63"/>
      <c r="U50" s="63"/>
      <c r="V50" s="63"/>
      <c r="W50" s="63"/>
      <c r="X50" s="63"/>
    </row>
    <row r="51" spans="1:35" s="35" customFormat="1">
      <c r="A51" s="43" t="s">
        <v>40</v>
      </c>
      <c r="B51" s="56"/>
      <c r="C51" s="50">
        <f>C49+C50</f>
        <v>364</v>
      </c>
      <c r="D51" s="56"/>
      <c r="E51" s="51">
        <f>E49+E50</f>
        <v>593</v>
      </c>
      <c r="F51" s="51">
        <f t="shared" ref="F51:M51" si="14">F49+F50</f>
        <v>462</v>
      </c>
      <c r="G51" s="51">
        <f t="shared" si="14"/>
        <v>475</v>
      </c>
      <c r="H51" s="51">
        <f t="shared" si="14"/>
        <v>452</v>
      </c>
      <c r="I51" s="51">
        <f t="shared" si="14"/>
        <v>298</v>
      </c>
      <c r="J51" s="51">
        <f t="shared" si="14"/>
        <v>287</v>
      </c>
      <c r="K51" s="51">
        <f t="shared" si="14"/>
        <v>283.7</v>
      </c>
      <c r="L51" s="51">
        <f t="shared" si="14"/>
        <v>204</v>
      </c>
      <c r="M51" s="51">
        <f t="shared" si="14"/>
        <v>178</v>
      </c>
      <c r="N51" s="64"/>
      <c r="O51" s="65"/>
      <c r="P51" s="65"/>
      <c r="Q51" s="65"/>
      <c r="R51" s="65"/>
      <c r="S51" s="65"/>
      <c r="T51" s="65"/>
      <c r="U51" s="65"/>
      <c r="V51" s="65"/>
      <c r="W51" s="65"/>
      <c r="X51" s="65"/>
      <c r="Y51" s="66"/>
      <c r="Z51" s="64"/>
      <c r="AA51" s="64"/>
      <c r="AB51" s="64"/>
      <c r="AC51" s="64"/>
      <c r="AD51" s="64"/>
      <c r="AE51" s="64"/>
      <c r="AF51" s="64"/>
      <c r="AG51" s="64"/>
      <c r="AH51" s="64"/>
      <c r="AI51" s="64"/>
    </row>
    <row r="52" spans="1:35">
      <c r="B52" s="55"/>
      <c r="C52" s="38"/>
      <c r="D52" s="55"/>
      <c r="E52" s="39"/>
      <c r="F52" s="39"/>
      <c r="G52" s="39"/>
      <c r="H52" s="39"/>
      <c r="I52" s="39"/>
      <c r="J52" s="39"/>
      <c r="K52" s="39"/>
      <c r="L52" s="39"/>
      <c r="M52" s="39"/>
      <c r="O52" s="63"/>
      <c r="P52" s="63"/>
      <c r="Q52" s="63"/>
      <c r="R52" s="63"/>
      <c r="S52" s="63"/>
      <c r="T52" s="63"/>
      <c r="U52" s="63"/>
      <c r="V52" s="63"/>
      <c r="W52" s="63"/>
      <c r="X52" s="63"/>
    </row>
    <row r="53" spans="1:35" s="35" customFormat="1">
      <c r="A53" s="43" t="s">
        <v>41</v>
      </c>
      <c r="B53" s="56"/>
      <c r="C53" s="52">
        <f>C32+C39+C51</f>
        <v>1198</v>
      </c>
      <c r="D53" s="56"/>
      <c r="E53" s="53">
        <f>E32+E39+E51</f>
        <v>1455</v>
      </c>
      <c r="F53" s="53">
        <f t="shared" ref="F53:M53" si="15">F32+F39+F51</f>
        <v>1214</v>
      </c>
      <c r="G53" s="53">
        <f t="shared" si="15"/>
        <v>1347</v>
      </c>
      <c r="H53" s="53">
        <f t="shared" si="15"/>
        <v>1215</v>
      </c>
      <c r="I53" s="53">
        <f t="shared" si="15"/>
        <v>1071</v>
      </c>
      <c r="J53" s="53">
        <f t="shared" si="15"/>
        <v>1012</v>
      </c>
      <c r="K53" s="53">
        <f t="shared" si="15"/>
        <v>1005.7</v>
      </c>
      <c r="L53" s="53">
        <f t="shared" si="15"/>
        <v>968</v>
      </c>
      <c r="M53" s="53">
        <f t="shared" si="15"/>
        <v>931</v>
      </c>
      <c r="N53" s="64"/>
      <c r="O53" s="65"/>
      <c r="P53" s="65"/>
      <c r="Q53" s="65"/>
      <c r="R53" s="65"/>
      <c r="S53" s="65"/>
      <c r="T53" s="65"/>
      <c r="U53" s="65"/>
      <c r="V53" s="65"/>
      <c r="W53" s="65"/>
      <c r="X53" s="65"/>
      <c r="Y53" s="66"/>
      <c r="Z53" s="64"/>
      <c r="AA53" s="64"/>
      <c r="AB53" s="64"/>
      <c r="AC53" s="64"/>
      <c r="AD53" s="64"/>
      <c r="AE53" s="64"/>
      <c r="AF53" s="64"/>
      <c r="AG53" s="64"/>
      <c r="AH53" s="64"/>
      <c r="AI53" s="64"/>
    </row>
    <row r="54" spans="1:35" s="35" customFormat="1" ht="3.65" customHeight="1">
      <c r="A54" s="42"/>
      <c r="B54" s="57"/>
      <c r="C54" s="36"/>
      <c r="D54" s="57"/>
      <c r="E54" s="37"/>
      <c r="F54" s="37"/>
      <c r="G54" s="37"/>
      <c r="H54" s="37"/>
      <c r="I54" s="37"/>
      <c r="J54" s="37"/>
      <c r="K54" s="37"/>
      <c r="L54" s="37"/>
      <c r="M54" s="37"/>
      <c r="N54" s="64"/>
      <c r="O54" s="66"/>
      <c r="P54" s="66"/>
      <c r="Q54" s="66"/>
      <c r="R54" s="66"/>
      <c r="S54" s="66"/>
      <c r="T54" s="66"/>
      <c r="U54" s="66"/>
      <c r="V54" s="66"/>
      <c r="W54" s="66"/>
      <c r="X54" s="66"/>
      <c r="Y54" s="66"/>
      <c r="Z54" s="64"/>
      <c r="AA54" s="64"/>
      <c r="AB54" s="64"/>
      <c r="AC54" s="64"/>
      <c r="AD54" s="64"/>
      <c r="AE54" s="64"/>
      <c r="AF54" s="64"/>
      <c r="AG54" s="64"/>
      <c r="AH54" s="64"/>
      <c r="AI54" s="64"/>
    </row>
    <row r="55" spans="1:35" s="44" customFormat="1">
      <c r="A55" s="42"/>
      <c r="B55" s="45"/>
      <c r="D55" s="45"/>
      <c r="O55" s="45"/>
      <c r="P55" s="45"/>
      <c r="Q55" s="45"/>
      <c r="R55" s="45"/>
      <c r="S55" s="45"/>
      <c r="T55" s="45"/>
      <c r="U55" s="45"/>
      <c r="V55" s="45"/>
      <c r="W55" s="45"/>
      <c r="X55" s="45"/>
      <c r="Y55" s="45"/>
    </row>
    <row r="56" spans="1:35" s="44" customFormat="1">
      <c r="A56" s="42"/>
      <c r="B56" s="45"/>
      <c r="D56" s="45"/>
      <c r="O56" s="45"/>
      <c r="P56" s="45"/>
      <c r="Q56" s="45"/>
      <c r="R56" s="45"/>
      <c r="S56" s="45"/>
      <c r="T56" s="45"/>
      <c r="U56" s="45"/>
      <c r="V56" s="45"/>
      <c r="W56" s="45"/>
      <c r="X56" s="45"/>
      <c r="Y56" s="45"/>
    </row>
    <row r="57" spans="1:35" s="44" customFormat="1">
      <c r="A57" s="42"/>
      <c r="B57" s="45"/>
      <c r="D57" s="45"/>
      <c r="O57" s="45"/>
      <c r="P57" s="45"/>
      <c r="Q57" s="45"/>
      <c r="R57" s="45"/>
      <c r="S57" s="45"/>
      <c r="T57" s="45"/>
      <c r="U57" s="45"/>
      <c r="V57" s="45"/>
      <c r="W57" s="45"/>
      <c r="X57" s="45"/>
      <c r="Y57" s="45"/>
    </row>
    <row r="58" spans="1:35" s="44" customFormat="1">
      <c r="A58" s="42"/>
      <c r="B58" s="45"/>
      <c r="D58" s="45"/>
      <c r="O58" s="45"/>
      <c r="P58" s="45"/>
      <c r="Q58" s="45"/>
      <c r="R58" s="45"/>
      <c r="S58" s="45"/>
      <c r="T58" s="45"/>
      <c r="U58" s="45"/>
      <c r="V58" s="45"/>
      <c r="W58" s="45"/>
      <c r="X58" s="45"/>
      <c r="Y58" s="45"/>
    </row>
    <row r="59" spans="1:35" s="44" customFormat="1">
      <c r="A59" s="42"/>
      <c r="B59" s="45"/>
      <c r="D59" s="45"/>
      <c r="O59" s="45"/>
      <c r="P59" s="45"/>
      <c r="Q59" s="45"/>
      <c r="R59" s="45"/>
      <c r="S59" s="45"/>
      <c r="T59" s="45"/>
      <c r="U59" s="45"/>
      <c r="V59" s="45"/>
      <c r="W59" s="45"/>
      <c r="X59" s="45"/>
      <c r="Y59" s="45"/>
    </row>
    <row r="60" spans="1:35" s="44" customFormat="1">
      <c r="A60" s="42"/>
      <c r="B60" s="45"/>
      <c r="D60" s="45"/>
      <c r="O60" s="45"/>
      <c r="P60" s="45"/>
      <c r="Q60" s="45"/>
      <c r="R60" s="45"/>
      <c r="S60" s="45"/>
      <c r="T60" s="45"/>
      <c r="U60" s="45"/>
      <c r="V60" s="45"/>
      <c r="W60" s="45"/>
      <c r="X60" s="45"/>
      <c r="Y60" s="45"/>
    </row>
    <row r="61" spans="1:35" s="44" customFormat="1">
      <c r="A61" s="42"/>
      <c r="B61" s="45"/>
      <c r="D61" s="45"/>
      <c r="O61" s="45"/>
      <c r="P61" s="45"/>
      <c r="Q61" s="45"/>
      <c r="R61" s="45"/>
      <c r="S61" s="45"/>
      <c r="T61" s="45"/>
      <c r="U61" s="45"/>
      <c r="V61" s="45"/>
      <c r="W61" s="45"/>
      <c r="X61" s="45"/>
      <c r="Y61" s="45"/>
    </row>
    <row r="62" spans="1:35" s="44" customFormat="1">
      <c r="A62" s="42"/>
      <c r="B62" s="45"/>
      <c r="D62" s="45"/>
      <c r="O62" s="45"/>
      <c r="P62" s="45"/>
      <c r="Q62" s="45"/>
      <c r="R62" s="45"/>
      <c r="S62" s="45"/>
      <c r="T62" s="45"/>
      <c r="U62" s="45"/>
      <c r="V62" s="45"/>
      <c r="W62" s="45"/>
      <c r="X62" s="45"/>
      <c r="Y62" s="45"/>
    </row>
    <row r="63" spans="1:35" s="44" customFormat="1">
      <c r="A63" s="42"/>
      <c r="B63" s="45"/>
      <c r="D63" s="45"/>
      <c r="O63" s="45"/>
      <c r="P63" s="45"/>
      <c r="Q63" s="45"/>
      <c r="R63" s="45"/>
      <c r="S63" s="45"/>
      <c r="T63" s="45"/>
      <c r="U63" s="45"/>
      <c r="V63" s="45"/>
      <c r="W63" s="45"/>
      <c r="X63" s="45"/>
      <c r="Y63" s="45"/>
    </row>
    <row r="64" spans="1:35" s="44" customFormat="1">
      <c r="A64" s="42"/>
      <c r="B64" s="45"/>
      <c r="D64" s="45"/>
      <c r="O64" s="45"/>
      <c r="P64" s="45"/>
      <c r="Q64" s="45"/>
      <c r="R64" s="45"/>
      <c r="S64" s="45"/>
      <c r="T64" s="45"/>
      <c r="U64" s="45"/>
      <c r="V64" s="45"/>
      <c r="W64" s="45"/>
      <c r="X64" s="45"/>
      <c r="Y64" s="45"/>
    </row>
    <row r="65" spans="1:25" s="44" customFormat="1">
      <c r="A65" s="42"/>
      <c r="B65" s="45"/>
      <c r="D65" s="45"/>
      <c r="O65" s="45"/>
      <c r="P65" s="45"/>
      <c r="Q65" s="45"/>
      <c r="R65" s="45"/>
      <c r="S65" s="45"/>
      <c r="T65" s="45"/>
      <c r="U65" s="45"/>
      <c r="V65" s="45"/>
      <c r="W65" s="45"/>
      <c r="X65" s="45"/>
      <c r="Y65" s="45"/>
    </row>
    <row r="66" spans="1:25" s="44" customFormat="1">
      <c r="A66" s="42"/>
      <c r="B66" s="45"/>
      <c r="D66" s="45"/>
      <c r="O66" s="45"/>
      <c r="P66" s="45"/>
      <c r="Q66" s="45"/>
      <c r="R66" s="45"/>
      <c r="S66" s="45"/>
      <c r="T66" s="45"/>
      <c r="U66" s="45"/>
      <c r="V66" s="45"/>
      <c r="W66" s="45"/>
      <c r="X66" s="45"/>
      <c r="Y66" s="45"/>
    </row>
    <row r="67" spans="1:25" s="44" customFormat="1">
      <c r="A67" s="42"/>
      <c r="B67" s="45"/>
      <c r="D67" s="45"/>
      <c r="O67" s="45"/>
      <c r="P67" s="45"/>
      <c r="Q67" s="45"/>
      <c r="R67" s="45"/>
      <c r="S67" s="45"/>
      <c r="T67" s="45"/>
      <c r="U67" s="45"/>
      <c r="V67" s="45"/>
      <c r="W67" s="45"/>
      <c r="X67" s="45"/>
      <c r="Y67" s="45"/>
    </row>
    <row r="68" spans="1:25" s="44" customFormat="1">
      <c r="A68" s="42"/>
      <c r="B68" s="45"/>
      <c r="D68" s="45"/>
      <c r="O68" s="45"/>
      <c r="P68" s="45"/>
      <c r="Q68" s="45"/>
      <c r="R68" s="45"/>
      <c r="S68" s="45"/>
      <c r="T68" s="45"/>
      <c r="U68" s="45"/>
      <c r="V68" s="45"/>
      <c r="W68" s="45"/>
      <c r="X68" s="45"/>
      <c r="Y68" s="45"/>
    </row>
    <row r="69" spans="1:25" s="44" customFormat="1">
      <c r="A69" s="42"/>
      <c r="B69" s="45"/>
      <c r="D69" s="45"/>
      <c r="O69" s="45"/>
      <c r="P69" s="45"/>
      <c r="Q69" s="45"/>
      <c r="R69" s="45"/>
      <c r="S69" s="45"/>
      <c r="T69" s="45"/>
      <c r="U69" s="45"/>
      <c r="V69" s="45"/>
      <c r="W69" s="45"/>
      <c r="X69" s="45"/>
      <c r="Y69" s="45"/>
    </row>
    <row r="70" spans="1:25" s="44" customFormat="1">
      <c r="A70" s="42"/>
      <c r="B70" s="45"/>
      <c r="D70" s="45"/>
      <c r="O70" s="45"/>
      <c r="P70" s="45"/>
      <c r="Q70" s="45"/>
      <c r="R70" s="45"/>
      <c r="S70" s="45"/>
      <c r="T70" s="45"/>
      <c r="U70" s="45"/>
      <c r="V70" s="45"/>
      <c r="W70" s="45"/>
      <c r="X70" s="45"/>
      <c r="Y70" s="45"/>
    </row>
    <row r="71" spans="1:25" s="44" customFormat="1">
      <c r="A71" s="42"/>
      <c r="B71" s="45"/>
      <c r="D71" s="45"/>
      <c r="O71" s="45"/>
      <c r="P71" s="45"/>
      <c r="Q71" s="45"/>
      <c r="R71" s="45"/>
      <c r="S71" s="45"/>
      <c r="T71" s="45"/>
      <c r="U71" s="45"/>
      <c r="V71" s="45"/>
      <c r="W71" s="45"/>
      <c r="X71" s="45"/>
      <c r="Y71" s="45"/>
    </row>
    <row r="72" spans="1:25" s="44" customFormat="1">
      <c r="A72" s="42"/>
      <c r="B72" s="45"/>
      <c r="D72" s="45"/>
      <c r="O72" s="45"/>
      <c r="P72" s="45"/>
      <c r="Q72" s="45"/>
      <c r="R72" s="45"/>
      <c r="S72" s="45"/>
      <c r="T72" s="45"/>
      <c r="U72" s="45"/>
      <c r="V72" s="45"/>
      <c r="W72" s="45"/>
      <c r="X72" s="45"/>
      <c r="Y72" s="45"/>
    </row>
    <row r="73" spans="1:25" s="44" customFormat="1">
      <c r="A73" s="42"/>
      <c r="B73" s="45"/>
      <c r="D73" s="45"/>
      <c r="O73" s="45"/>
      <c r="P73" s="45"/>
      <c r="Q73" s="45"/>
      <c r="R73" s="45"/>
      <c r="S73" s="45"/>
      <c r="T73" s="45"/>
      <c r="U73" s="45"/>
      <c r="V73" s="45"/>
      <c r="W73" s="45"/>
      <c r="X73" s="45"/>
      <c r="Y73" s="45"/>
    </row>
    <row r="74" spans="1:25" s="44" customFormat="1">
      <c r="A74" s="42"/>
      <c r="B74" s="45"/>
      <c r="D74" s="45"/>
      <c r="O74" s="45"/>
      <c r="P74" s="45"/>
      <c r="Q74" s="45"/>
      <c r="R74" s="45"/>
      <c r="S74" s="45"/>
      <c r="T74" s="45"/>
      <c r="U74" s="45"/>
      <c r="V74" s="45"/>
      <c r="W74" s="45"/>
      <c r="X74" s="45"/>
      <c r="Y74" s="45"/>
    </row>
    <row r="75" spans="1:25" s="44" customFormat="1">
      <c r="A75" s="42"/>
      <c r="B75" s="45"/>
      <c r="D75" s="45"/>
      <c r="O75" s="45"/>
      <c r="P75" s="45"/>
      <c r="Q75" s="45"/>
      <c r="R75" s="45"/>
      <c r="S75" s="45"/>
      <c r="T75" s="45"/>
      <c r="U75" s="45"/>
      <c r="V75" s="45"/>
      <c r="W75" s="45"/>
      <c r="X75" s="45"/>
      <c r="Y75" s="45"/>
    </row>
    <row r="76" spans="1:25" s="44" customFormat="1">
      <c r="A76" s="42"/>
      <c r="B76" s="45"/>
      <c r="D76" s="45"/>
      <c r="O76" s="45"/>
      <c r="P76" s="45"/>
      <c r="Q76" s="45"/>
      <c r="R76" s="45"/>
      <c r="S76" s="45"/>
      <c r="T76" s="45"/>
      <c r="U76" s="45"/>
      <c r="V76" s="45"/>
      <c r="W76" s="45"/>
      <c r="X76" s="45"/>
      <c r="Y76" s="45"/>
    </row>
    <row r="77" spans="1:25" s="44" customFormat="1">
      <c r="A77" s="42"/>
      <c r="B77" s="45"/>
      <c r="D77" s="45"/>
      <c r="O77" s="45"/>
      <c r="P77" s="45"/>
      <c r="Q77" s="45"/>
      <c r="R77" s="45"/>
      <c r="S77" s="45"/>
      <c r="T77" s="45"/>
      <c r="U77" s="45"/>
      <c r="V77" s="45"/>
      <c r="W77" s="45"/>
      <c r="X77" s="45"/>
      <c r="Y77" s="45"/>
    </row>
    <row r="78" spans="1:25" s="44" customFormat="1">
      <c r="A78" s="42"/>
      <c r="B78" s="45"/>
      <c r="D78" s="45"/>
      <c r="O78" s="45"/>
      <c r="P78" s="45"/>
      <c r="Q78" s="45"/>
      <c r="R78" s="45"/>
      <c r="S78" s="45"/>
      <c r="T78" s="45"/>
      <c r="U78" s="45"/>
      <c r="V78" s="45"/>
      <c r="W78" s="45"/>
      <c r="X78" s="45"/>
      <c r="Y78" s="45"/>
    </row>
    <row r="79" spans="1:25" s="44" customFormat="1">
      <c r="A79" s="42"/>
      <c r="B79" s="45"/>
      <c r="D79" s="45"/>
      <c r="O79" s="45"/>
      <c r="P79" s="45"/>
      <c r="Q79" s="45"/>
      <c r="R79" s="45"/>
      <c r="S79" s="45"/>
      <c r="T79" s="45"/>
      <c r="U79" s="45"/>
      <c r="V79" s="45"/>
      <c r="W79" s="45"/>
      <c r="X79" s="45"/>
      <c r="Y79" s="45"/>
    </row>
    <row r="80" spans="1:25" s="44" customFormat="1">
      <c r="A80" s="42"/>
      <c r="B80" s="45"/>
      <c r="D80" s="45"/>
      <c r="O80" s="45"/>
      <c r="P80" s="45"/>
      <c r="Q80" s="45"/>
      <c r="R80" s="45"/>
      <c r="S80" s="45"/>
      <c r="T80" s="45"/>
      <c r="U80" s="45"/>
      <c r="V80" s="45"/>
      <c r="W80" s="45"/>
      <c r="X80" s="45"/>
      <c r="Y80" s="45"/>
    </row>
    <row r="81" spans="1:25" s="44" customFormat="1">
      <c r="A81" s="42"/>
      <c r="B81" s="45"/>
      <c r="D81" s="45"/>
      <c r="O81" s="45"/>
      <c r="P81" s="45"/>
      <c r="Q81" s="45"/>
      <c r="R81" s="45"/>
      <c r="S81" s="45"/>
      <c r="T81" s="45"/>
      <c r="U81" s="45"/>
      <c r="V81" s="45"/>
      <c r="W81" s="45"/>
      <c r="X81" s="45"/>
      <c r="Y81" s="45"/>
    </row>
    <row r="82" spans="1:25" s="44" customFormat="1">
      <c r="A82" s="42"/>
      <c r="B82" s="45"/>
      <c r="D82" s="45"/>
      <c r="O82" s="45"/>
      <c r="P82" s="45"/>
      <c r="Q82" s="45"/>
      <c r="R82" s="45"/>
      <c r="S82" s="45"/>
      <c r="T82" s="45"/>
      <c r="U82" s="45"/>
      <c r="V82" s="45"/>
      <c r="W82" s="45"/>
      <c r="X82" s="45"/>
      <c r="Y82" s="45"/>
    </row>
    <row r="83" spans="1:25" s="44" customFormat="1">
      <c r="A83" s="42"/>
      <c r="B83" s="45"/>
      <c r="D83" s="45"/>
      <c r="O83" s="45"/>
      <c r="P83" s="45"/>
      <c r="Q83" s="45"/>
      <c r="R83" s="45"/>
      <c r="S83" s="45"/>
      <c r="T83" s="45"/>
      <c r="U83" s="45"/>
      <c r="V83" s="45"/>
      <c r="W83" s="45"/>
      <c r="X83" s="45"/>
      <c r="Y83" s="45"/>
    </row>
    <row r="84" spans="1:25" s="44" customFormat="1">
      <c r="A84" s="42"/>
      <c r="B84" s="45"/>
      <c r="D84" s="45"/>
      <c r="O84" s="45"/>
      <c r="P84" s="45"/>
      <c r="Q84" s="45"/>
      <c r="R84" s="45"/>
      <c r="S84" s="45"/>
      <c r="T84" s="45"/>
      <c r="U84" s="45"/>
      <c r="V84" s="45"/>
      <c r="W84" s="45"/>
      <c r="X84" s="45"/>
      <c r="Y84" s="45"/>
    </row>
    <row r="85" spans="1:25" s="44" customFormat="1">
      <c r="A85" s="42"/>
      <c r="B85" s="45"/>
      <c r="D85" s="45"/>
      <c r="O85" s="45"/>
      <c r="P85" s="45"/>
      <c r="Q85" s="45"/>
      <c r="R85" s="45"/>
      <c r="S85" s="45"/>
      <c r="T85" s="45"/>
      <c r="U85" s="45"/>
      <c r="V85" s="45"/>
      <c r="W85" s="45"/>
      <c r="X85" s="45"/>
      <c r="Y85" s="45"/>
    </row>
    <row r="86" spans="1:25" s="44" customFormat="1">
      <c r="A86" s="42"/>
      <c r="B86" s="45"/>
      <c r="D86" s="45"/>
      <c r="O86" s="45"/>
      <c r="P86" s="45"/>
      <c r="Q86" s="45"/>
      <c r="R86" s="45"/>
      <c r="S86" s="45"/>
      <c r="T86" s="45"/>
      <c r="U86" s="45"/>
      <c r="V86" s="45"/>
      <c r="W86" s="45"/>
      <c r="X86" s="45"/>
      <c r="Y86" s="45"/>
    </row>
    <row r="87" spans="1:25" s="44" customFormat="1">
      <c r="A87" s="42"/>
      <c r="B87" s="45"/>
      <c r="D87" s="45"/>
      <c r="O87" s="45"/>
      <c r="P87" s="45"/>
      <c r="Q87" s="45"/>
      <c r="R87" s="45"/>
      <c r="S87" s="45"/>
      <c r="T87" s="45"/>
      <c r="U87" s="45"/>
      <c r="V87" s="45"/>
      <c r="W87" s="45"/>
      <c r="X87" s="45"/>
      <c r="Y87" s="45"/>
    </row>
    <row r="88" spans="1:25" s="44" customFormat="1">
      <c r="A88" s="42"/>
      <c r="B88" s="45"/>
      <c r="D88" s="45"/>
      <c r="O88" s="45"/>
      <c r="P88" s="45"/>
      <c r="Q88" s="45"/>
      <c r="R88" s="45"/>
      <c r="S88" s="45"/>
      <c r="T88" s="45"/>
      <c r="U88" s="45"/>
      <c r="V88" s="45"/>
      <c r="W88" s="45"/>
      <c r="X88" s="45"/>
      <c r="Y88" s="45"/>
    </row>
    <row r="89" spans="1:25" s="44" customFormat="1">
      <c r="A89" s="42"/>
      <c r="B89" s="45"/>
      <c r="D89" s="45"/>
      <c r="O89" s="45"/>
      <c r="P89" s="45"/>
      <c r="Q89" s="45"/>
      <c r="R89" s="45"/>
      <c r="S89" s="45"/>
      <c r="T89" s="45"/>
      <c r="U89" s="45"/>
      <c r="V89" s="45"/>
      <c r="W89" s="45"/>
      <c r="X89" s="45"/>
      <c r="Y89" s="45"/>
    </row>
    <row r="90" spans="1:25" s="44" customFormat="1">
      <c r="A90" s="42"/>
      <c r="B90" s="45"/>
      <c r="D90" s="45"/>
      <c r="O90" s="45"/>
      <c r="P90" s="45"/>
      <c r="Q90" s="45"/>
      <c r="R90" s="45"/>
      <c r="S90" s="45"/>
      <c r="T90" s="45"/>
      <c r="U90" s="45"/>
      <c r="V90" s="45"/>
      <c r="W90" s="45"/>
      <c r="X90" s="45"/>
      <c r="Y90" s="45"/>
    </row>
    <row r="91" spans="1:25" s="44" customFormat="1">
      <c r="A91" s="42"/>
      <c r="B91" s="45"/>
      <c r="D91" s="45"/>
      <c r="O91" s="45"/>
      <c r="P91" s="45"/>
      <c r="Q91" s="45"/>
      <c r="R91" s="45"/>
      <c r="S91" s="45"/>
      <c r="T91" s="45"/>
      <c r="U91" s="45"/>
      <c r="V91" s="45"/>
      <c r="W91" s="45"/>
      <c r="X91" s="45"/>
      <c r="Y91" s="45"/>
    </row>
    <row r="92" spans="1:25" s="44" customFormat="1">
      <c r="A92" s="42"/>
      <c r="B92" s="45"/>
      <c r="D92" s="45"/>
      <c r="O92" s="45"/>
      <c r="P92" s="45"/>
      <c r="Q92" s="45"/>
      <c r="R92" s="45"/>
      <c r="S92" s="45"/>
      <c r="T92" s="45"/>
      <c r="U92" s="45"/>
      <c r="V92" s="45"/>
      <c r="W92" s="45"/>
      <c r="X92" s="45"/>
      <c r="Y92" s="45"/>
    </row>
    <row r="93" spans="1:25" s="44" customFormat="1">
      <c r="A93" s="42"/>
      <c r="B93" s="45"/>
      <c r="D93" s="45"/>
      <c r="O93" s="45"/>
      <c r="P93" s="45"/>
      <c r="Q93" s="45"/>
      <c r="R93" s="45"/>
      <c r="S93" s="45"/>
      <c r="T93" s="45"/>
      <c r="U93" s="45"/>
      <c r="V93" s="45"/>
      <c r="W93" s="45"/>
      <c r="X93" s="45"/>
      <c r="Y93" s="45"/>
    </row>
    <row r="94" spans="1:25" s="44" customFormat="1">
      <c r="A94" s="42"/>
      <c r="B94" s="45"/>
      <c r="D94" s="45"/>
      <c r="O94" s="45"/>
      <c r="P94" s="45"/>
      <c r="Q94" s="45"/>
      <c r="R94" s="45"/>
      <c r="S94" s="45"/>
      <c r="T94" s="45"/>
      <c r="U94" s="45"/>
      <c r="V94" s="45"/>
      <c r="W94" s="45"/>
      <c r="X94" s="45"/>
      <c r="Y94" s="45"/>
    </row>
    <row r="95" spans="1:25" s="44" customFormat="1">
      <c r="A95" s="42"/>
      <c r="B95" s="45"/>
      <c r="D95" s="45"/>
      <c r="O95" s="45"/>
      <c r="P95" s="45"/>
      <c r="Q95" s="45"/>
      <c r="R95" s="45"/>
      <c r="S95" s="45"/>
      <c r="T95" s="45"/>
      <c r="U95" s="45"/>
      <c r="V95" s="45"/>
      <c r="W95" s="45"/>
      <c r="X95" s="45"/>
      <c r="Y95" s="45"/>
    </row>
    <row r="96" spans="1:25" s="44" customFormat="1">
      <c r="A96" s="42"/>
      <c r="B96" s="45"/>
      <c r="D96" s="45"/>
      <c r="O96" s="45"/>
      <c r="P96" s="45"/>
      <c r="Q96" s="45"/>
      <c r="R96" s="45"/>
      <c r="S96" s="45"/>
      <c r="T96" s="45"/>
      <c r="U96" s="45"/>
      <c r="V96" s="45"/>
      <c r="W96" s="45"/>
      <c r="X96" s="45"/>
      <c r="Y96" s="45"/>
    </row>
    <row r="97" spans="1:25" s="44" customFormat="1">
      <c r="A97" s="42"/>
      <c r="B97" s="45"/>
      <c r="D97" s="45"/>
      <c r="O97" s="45"/>
      <c r="P97" s="45"/>
      <c r="Q97" s="45"/>
      <c r="R97" s="45"/>
      <c r="S97" s="45"/>
      <c r="T97" s="45"/>
      <c r="U97" s="45"/>
      <c r="V97" s="45"/>
      <c r="W97" s="45"/>
      <c r="X97" s="45"/>
      <c r="Y97" s="45"/>
    </row>
    <row r="98" spans="1:25" s="44" customFormat="1">
      <c r="A98" s="42"/>
      <c r="B98" s="45"/>
      <c r="D98" s="45"/>
      <c r="O98" s="45"/>
      <c r="P98" s="45"/>
      <c r="Q98" s="45"/>
      <c r="R98" s="45"/>
      <c r="S98" s="45"/>
      <c r="T98" s="45"/>
      <c r="U98" s="45"/>
      <c r="V98" s="45"/>
      <c r="W98" s="45"/>
      <c r="X98" s="45"/>
      <c r="Y98" s="45"/>
    </row>
    <row r="99" spans="1:25" s="44" customFormat="1">
      <c r="A99" s="42"/>
      <c r="B99" s="45"/>
      <c r="D99" s="45"/>
      <c r="O99" s="45"/>
      <c r="P99" s="45"/>
      <c r="Q99" s="45"/>
      <c r="R99" s="45"/>
      <c r="S99" s="45"/>
      <c r="T99" s="45"/>
      <c r="U99" s="45"/>
      <c r="V99" s="45"/>
      <c r="W99" s="45"/>
      <c r="X99" s="45"/>
      <c r="Y99" s="45"/>
    </row>
    <row r="100" spans="1:25" s="44" customFormat="1">
      <c r="A100" s="42"/>
      <c r="B100" s="45"/>
      <c r="D100" s="45"/>
      <c r="O100" s="45"/>
      <c r="P100" s="45"/>
      <c r="Q100" s="45"/>
      <c r="R100" s="45"/>
      <c r="S100" s="45"/>
      <c r="T100" s="45"/>
      <c r="U100" s="45"/>
      <c r="V100" s="45"/>
      <c r="W100" s="45"/>
      <c r="X100" s="45"/>
      <c r="Y100" s="45"/>
    </row>
    <row r="101" spans="1:25" s="44" customFormat="1">
      <c r="A101" s="42"/>
      <c r="B101" s="45"/>
      <c r="D101" s="45"/>
      <c r="O101" s="45"/>
      <c r="P101" s="45"/>
      <c r="Q101" s="45"/>
      <c r="R101" s="45"/>
      <c r="S101" s="45"/>
      <c r="T101" s="45"/>
      <c r="U101" s="45"/>
      <c r="V101" s="45"/>
      <c r="W101" s="45"/>
      <c r="X101" s="45"/>
      <c r="Y101" s="45"/>
    </row>
    <row r="102" spans="1:25" s="44" customFormat="1">
      <c r="A102" s="42"/>
      <c r="B102" s="45"/>
      <c r="D102" s="45"/>
      <c r="O102" s="45"/>
      <c r="P102" s="45"/>
      <c r="Q102" s="45"/>
      <c r="R102" s="45"/>
      <c r="S102" s="45"/>
      <c r="T102" s="45"/>
      <c r="U102" s="45"/>
      <c r="V102" s="45"/>
      <c r="W102" s="45"/>
      <c r="X102" s="45"/>
      <c r="Y102" s="45"/>
    </row>
    <row r="103" spans="1:25" s="44" customFormat="1">
      <c r="A103" s="42"/>
      <c r="B103" s="45"/>
      <c r="D103" s="45"/>
      <c r="O103" s="45"/>
      <c r="P103" s="45"/>
      <c r="Q103" s="45"/>
      <c r="R103" s="45"/>
      <c r="S103" s="45"/>
      <c r="T103" s="45"/>
      <c r="U103" s="45"/>
      <c r="V103" s="45"/>
      <c r="W103" s="45"/>
      <c r="X103" s="45"/>
      <c r="Y103" s="45"/>
    </row>
    <row r="104" spans="1:25" s="44" customFormat="1">
      <c r="A104" s="42"/>
      <c r="B104" s="45"/>
      <c r="D104" s="45"/>
      <c r="O104" s="45"/>
      <c r="P104" s="45"/>
      <c r="Q104" s="45"/>
      <c r="R104" s="45"/>
      <c r="S104" s="45"/>
      <c r="T104" s="45"/>
      <c r="U104" s="45"/>
      <c r="V104" s="45"/>
      <c r="W104" s="45"/>
      <c r="X104" s="45"/>
      <c r="Y104" s="45"/>
    </row>
    <row r="105" spans="1:25" s="44" customFormat="1">
      <c r="A105" s="42"/>
      <c r="B105" s="45"/>
      <c r="D105" s="45"/>
      <c r="O105" s="45"/>
      <c r="P105" s="45"/>
      <c r="Q105" s="45"/>
      <c r="R105" s="45"/>
      <c r="S105" s="45"/>
      <c r="T105" s="45"/>
      <c r="U105" s="45"/>
      <c r="V105" s="45"/>
      <c r="W105" s="45"/>
      <c r="X105" s="45"/>
      <c r="Y105" s="45"/>
    </row>
    <row r="106" spans="1:25" s="44" customFormat="1">
      <c r="A106" s="42"/>
      <c r="B106" s="45"/>
      <c r="D106" s="45"/>
      <c r="O106" s="45"/>
      <c r="P106" s="45"/>
      <c r="Q106" s="45"/>
      <c r="R106" s="45"/>
      <c r="S106" s="45"/>
      <c r="T106" s="45"/>
      <c r="U106" s="45"/>
      <c r="V106" s="45"/>
      <c r="W106" s="45"/>
      <c r="X106" s="45"/>
      <c r="Y106" s="45"/>
    </row>
    <row r="107" spans="1:25" s="44" customFormat="1">
      <c r="A107" s="42"/>
      <c r="B107" s="45"/>
      <c r="D107" s="45"/>
      <c r="O107" s="45"/>
      <c r="P107" s="45"/>
      <c r="Q107" s="45"/>
      <c r="R107" s="45"/>
      <c r="S107" s="45"/>
      <c r="T107" s="45"/>
      <c r="U107" s="45"/>
      <c r="V107" s="45"/>
      <c r="W107" s="45"/>
      <c r="X107" s="45"/>
      <c r="Y107" s="45"/>
    </row>
    <row r="108" spans="1:25" s="44" customFormat="1">
      <c r="A108" s="42"/>
      <c r="B108" s="45"/>
      <c r="D108" s="45"/>
      <c r="O108" s="45"/>
      <c r="P108" s="45"/>
      <c r="Q108" s="45"/>
      <c r="R108" s="45"/>
      <c r="S108" s="45"/>
      <c r="T108" s="45"/>
      <c r="U108" s="45"/>
      <c r="V108" s="45"/>
      <c r="W108" s="45"/>
      <c r="X108" s="45"/>
      <c r="Y108" s="45"/>
    </row>
    <row r="109" spans="1:25" s="44" customFormat="1">
      <c r="A109" s="42"/>
      <c r="B109" s="45"/>
      <c r="D109" s="45"/>
      <c r="O109" s="45"/>
      <c r="P109" s="45"/>
      <c r="Q109" s="45"/>
      <c r="R109" s="45"/>
      <c r="S109" s="45"/>
      <c r="T109" s="45"/>
      <c r="U109" s="45"/>
      <c r="V109" s="45"/>
      <c r="W109" s="45"/>
      <c r="X109" s="45"/>
      <c r="Y109" s="45"/>
    </row>
    <row r="110" spans="1:25" s="44" customFormat="1">
      <c r="A110" s="42"/>
      <c r="B110" s="45"/>
      <c r="D110" s="45"/>
      <c r="O110" s="45"/>
      <c r="P110" s="45"/>
      <c r="Q110" s="45"/>
      <c r="R110" s="45"/>
      <c r="S110" s="45"/>
      <c r="T110" s="45"/>
      <c r="U110" s="45"/>
      <c r="V110" s="45"/>
      <c r="W110" s="45"/>
      <c r="X110" s="45"/>
      <c r="Y110" s="45"/>
    </row>
    <row r="111" spans="1:25" s="44" customFormat="1">
      <c r="A111" s="42"/>
      <c r="B111" s="45"/>
      <c r="D111" s="45"/>
      <c r="O111" s="45"/>
      <c r="P111" s="45"/>
      <c r="Q111" s="45"/>
      <c r="R111" s="45"/>
      <c r="S111" s="45"/>
      <c r="T111" s="45"/>
      <c r="U111" s="45"/>
      <c r="V111" s="45"/>
      <c r="W111" s="45"/>
      <c r="X111" s="45"/>
      <c r="Y111" s="45"/>
    </row>
    <row r="112" spans="1:25" s="44" customFormat="1">
      <c r="A112" s="42"/>
      <c r="B112" s="45"/>
      <c r="D112" s="45"/>
      <c r="O112" s="45"/>
      <c r="P112" s="45"/>
      <c r="Q112" s="45"/>
      <c r="R112" s="45"/>
      <c r="S112" s="45"/>
      <c r="T112" s="45"/>
      <c r="U112" s="45"/>
      <c r="V112" s="45"/>
      <c r="W112" s="45"/>
      <c r="X112" s="45"/>
      <c r="Y112" s="45"/>
    </row>
    <row r="113" spans="1:25" s="44" customFormat="1">
      <c r="A113" s="42"/>
      <c r="B113" s="45"/>
      <c r="D113" s="45"/>
      <c r="O113" s="45"/>
      <c r="P113" s="45"/>
      <c r="Q113" s="45"/>
      <c r="R113" s="45"/>
      <c r="S113" s="45"/>
      <c r="T113" s="45"/>
      <c r="U113" s="45"/>
      <c r="V113" s="45"/>
      <c r="W113" s="45"/>
      <c r="X113" s="45"/>
      <c r="Y113" s="45"/>
    </row>
    <row r="114" spans="1:25" s="44" customFormat="1">
      <c r="A114" s="42"/>
      <c r="B114" s="45"/>
      <c r="D114" s="45"/>
      <c r="O114" s="45"/>
      <c r="P114" s="45"/>
      <c r="Q114" s="45"/>
      <c r="R114" s="45"/>
      <c r="S114" s="45"/>
      <c r="T114" s="45"/>
      <c r="U114" s="45"/>
      <c r="V114" s="45"/>
      <c r="W114" s="45"/>
      <c r="X114" s="45"/>
      <c r="Y114" s="45"/>
    </row>
    <row r="115" spans="1:25" s="44" customFormat="1">
      <c r="A115" s="42"/>
      <c r="B115" s="45"/>
      <c r="D115" s="45"/>
      <c r="O115" s="45"/>
      <c r="P115" s="45"/>
      <c r="Q115" s="45"/>
      <c r="R115" s="45"/>
      <c r="S115" s="45"/>
      <c r="T115" s="45"/>
      <c r="U115" s="45"/>
      <c r="V115" s="45"/>
      <c r="W115" s="45"/>
      <c r="X115" s="45"/>
      <c r="Y115" s="45"/>
    </row>
    <row r="116" spans="1:25" s="44" customFormat="1">
      <c r="A116" s="42"/>
      <c r="B116" s="45"/>
      <c r="D116" s="45"/>
      <c r="O116" s="45"/>
      <c r="P116" s="45"/>
      <c r="Q116" s="45"/>
      <c r="R116" s="45"/>
      <c r="S116" s="45"/>
      <c r="T116" s="45"/>
      <c r="U116" s="45"/>
      <c r="V116" s="45"/>
      <c r="W116" s="45"/>
      <c r="X116" s="45"/>
      <c r="Y116" s="45"/>
    </row>
    <row r="117" spans="1:25" s="44" customFormat="1">
      <c r="A117" s="42"/>
      <c r="B117" s="45"/>
      <c r="D117" s="45"/>
      <c r="O117" s="45"/>
      <c r="P117" s="45"/>
      <c r="Q117" s="45"/>
      <c r="R117" s="45"/>
      <c r="S117" s="45"/>
      <c r="T117" s="45"/>
      <c r="U117" s="45"/>
      <c r="V117" s="45"/>
      <c r="W117" s="45"/>
      <c r="X117" s="45"/>
      <c r="Y117" s="45"/>
    </row>
    <row r="118" spans="1:25" s="44" customFormat="1">
      <c r="A118" s="42"/>
      <c r="B118" s="45"/>
      <c r="D118" s="45"/>
      <c r="O118" s="45"/>
      <c r="P118" s="45"/>
      <c r="Q118" s="45"/>
      <c r="R118" s="45"/>
      <c r="S118" s="45"/>
      <c r="T118" s="45"/>
      <c r="U118" s="45"/>
      <c r="V118" s="45"/>
      <c r="W118" s="45"/>
      <c r="X118" s="45"/>
      <c r="Y118" s="45"/>
    </row>
    <row r="119" spans="1:25" s="44" customFormat="1">
      <c r="A119" s="42"/>
      <c r="B119" s="45"/>
      <c r="D119" s="45"/>
      <c r="O119" s="45"/>
      <c r="P119" s="45"/>
      <c r="Q119" s="45"/>
      <c r="R119" s="45"/>
      <c r="S119" s="45"/>
      <c r="T119" s="45"/>
      <c r="U119" s="45"/>
      <c r="V119" s="45"/>
      <c r="W119" s="45"/>
      <c r="X119" s="45"/>
      <c r="Y119" s="45"/>
    </row>
    <row r="120" spans="1:25" s="44" customFormat="1">
      <c r="A120" s="42"/>
      <c r="B120" s="45"/>
      <c r="D120" s="45"/>
      <c r="O120" s="45"/>
      <c r="P120" s="45"/>
      <c r="Q120" s="45"/>
      <c r="R120" s="45"/>
      <c r="S120" s="45"/>
      <c r="T120" s="45"/>
      <c r="U120" s="45"/>
      <c r="V120" s="45"/>
      <c r="W120" s="45"/>
      <c r="X120" s="45"/>
      <c r="Y120" s="45"/>
    </row>
    <row r="121" spans="1:25" s="44" customFormat="1">
      <c r="A121" s="42"/>
      <c r="B121" s="45"/>
      <c r="D121" s="45"/>
      <c r="O121" s="45"/>
      <c r="P121" s="45"/>
      <c r="Q121" s="45"/>
      <c r="R121" s="45"/>
      <c r="S121" s="45"/>
      <c r="T121" s="45"/>
      <c r="U121" s="45"/>
      <c r="V121" s="45"/>
      <c r="W121" s="45"/>
      <c r="X121" s="45"/>
      <c r="Y121" s="45"/>
    </row>
    <row r="122" spans="1:25" s="44" customFormat="1">
      <c r="A122" s="42"/>
      <c r="B122" s="45"/>
      <c r="D122" s="45"/>
      <c r="O122" s="45"/>
      <c r="P122" s="45"/>
      <c r="Q122" s="45"/>
      <c r="R122" s="45"/>
      <c r="S122" s="45"/>
      <c r="T122" s="45"/>
      <c r="U122" s="45"/>
      <c r="V122" s="45"/>
      <c r="W122" s="45"/>
      <c r="X122" s="45"/>
      <c r="Y122" s="45"/>
    </row>
    <row r="123" spans="1:25" s="44" customFormat="1">
      <c r="A123" s="42"/>
      <c r="B123" s="45"/>
      <c r="D123" s="45"/>
      <c r="O123" s="45"/>
      <c r="P123" s="45"/>
      <c r="Q123" s="45"/>
      <c r="R123" s="45"/>
      <c r="S123" s="45"/>
      <c r="T123" s="45"/>
      <c r="U123" s="45"/>
      <c r="V123" s="45"/>
      <c r="W123" s="45"/>
      <c r="X123" s="45"/>
      <c r="Y123" s="45"/>
    </row>
    <row r="124" spans="1:25" s="44" customFormat="1">
      <c r="A124" s="42"/>
      <c r="B124" s="45"/>
      <c r="D124" s="45"/>
      <c r="O124" s="45"/>
      <c r="P124" s="45"/>
      <c r="Q124" s="45"/>
      <c r="R124" s="45"/>
      <c r="S124" s="45"/>
      <c r="T124" s="45"/>
      <c r="U124" s="45"/>
      <c r="V124" s="45"/>
      <c r="W124" s="45"/>
      <c r="X124" s="45"/>
      <c r="Y124" s="45"/>
    </row>
    <row r="125" spans="1:25" s="44" customFormat="1">
      <c r="A125" s="42"/>
      <c r="B125" s="45"/>
      <c r="D125" s="45"/>
      <c r="O125" s="45"/>
      <c r="P125" s="45"/>
      <c r="Q125" s="45"/>
      <c r="R125" s="45"/>
      <c r="S125" s="45"/>
      <c r="T125" s="45"/>
      <c r="U125" s="45"/>
      <c r="V125" s="45"/>
      <c r="W125" s="45"/>
      <c r="X125" s="45"/>
      <c r="Y125" s="45"/>
    </row>
    <row r="126" spans="1:25" s="44" customFormat="1">
      <c r="A126" s="42"/>
      <c r="B126" s="45"/>
      <c r="D126" s="45"/>
      <c r="O126" s="45"/>
      <c r="P126" s="45"/>
      <c r="Q126" s="45"/>
      <c r="R126" s="45"/>
      <c r="S126" s="45"/>
      <c r="T126" s="45"/>
      <c r="U126" s="45"/>
      <c r="V126" s="45"/>
      <c r="W126" s="45"/>
      <c r="X126" s="45"/>
      <c r="Y126" s="45"/>
    </row>
    <row r="127" spans="1:25" s="44" customFormat="1">
      <c r="A127" s="42"/>
      <c r="B127" s="45"/>
      <c r="D127" s="45"/>
      <c r="O127" s="45"/>
      <c r="P127" s="45"/>
      <c r="Q127" s="45"/>
      <c r="R127" s="45"/>
      <c r="S127" s="45"/>
      <c r="T127" s="45"/>
      <c r="U127" s="45"/>
      <c r="V127" s="45"/>
      <c r="W127" s="45"/>
      <c r="X127" s="45"/>
      <c r="Y127" s="45"/>
    </row>
    <row r="128" spans="1:25" s="44" customFormat="1">
      <c r="A128" s="42"/>
      <c r="B128" s="45"/>
      <c r="D128" s="45"/>
      <c r="O128" s="45"/>
      <c r="P128" s="45"/>
      <c r="Q128" s="45"/>
      <c r="R128" s="45"/>
      <c r="S128" s="45"/>
      <c r="T128" s="45"/>
      <c r="U128" s="45"/>
      <c r="V128" s="45"/>
      <c r="W128" s="45"/>
      <c r="X128" s="45"/>
      <c r="Y128" s="45"/>
    </row>
    <row r="129" spans="1:25" s="44" customFormat="1">
      <c r="A129" s="42"/>
      <c r="B129" s="45"/>
      <c r="D129" s="45"/>
      <c r="O129" s="45"/>
      <c r="P129" s="45"/>
      <c r="Q129" s="45"/>
      <c r="R129" s="45"/>
      <c r="S129" s="45"/>
      <c r="T129" s="45"/>
      <c r="U129" s="45"/>
      <c r="V129" s="45"/>
      <c r="W129" s="45"/>
      <c r="X129" s="45"/>
      <c r="Y129" s="45"/>
    </row>
    <row r="130" spans="1:25" s="44" customFormat="1">
      <c r="A130" s="42"/>
      <c r="B130" s="45"/>
      <c r="D130" s="45"/>
      <c r="O130" s="45"/>
      <c r="P130" s="45"/>
      <c r="Q130" s="45"/>
      <c r="R130" s="45"/>
      <c r="S130" s="45"/>
      <c r="T130" s="45"/>
      <c r="U130" s="45"/>
      <c r="V130" s="45"/>
      <c r="W130" s="45"/>
      <c r="X130" s="45"/>
      <c r="Y130" s="45"/>
    </row>
    <row r="131" spans="1:25" s="44" customFormat="1">
      <c r="A131" s="42"/>
      <c r="B131" s="45"/>
      <c r="D131" s="45"/>
      <c r="O131" s="45"/>
      <c r="P131" s="45"/>
      <c r="Q131" s="45"/>
      <c r="R131" s="45"/>
      <c r="S131" s="45"/>
      <c r="T131" s="45"/>
      <c r="U131" s="45"/>
      <c r="V131" s="45"/>
      <c r="W131" s="45"/>
      <c r="X131" s="45"/>
      <c r="Y131" s="45"/>
    </row>
    <row r="132" spans="1:25" s="44" customFormat="1">
      <c r="A132" s="42"/>
      <c r="B132" s="45"/>
      <c r="D132" s="45"/>
      <c r="O132" s="45"/>
      <c r="P132" s="45"/>
      <c r="Q132" s="45"/>
      <c r="R132" s="45"/>
      <c r="S132" s="45"/>
      <c r="T132" s="45"/>
      <c r="U132" s="45"/>
      <c r="V132" s="45"/>
      <c r="W132" s="45"/>
      <c r="X132" s="45"/>
      <c r="Y132" s="45"/>
    </row>
    <row r="133" spans="1:25" s="44" customFormat="1">
      <c r="A133" s="42"/>
      <c r="B133" s="45"/>
      <c r="D133" s="45"/>
      <c r="O133" s="45"/>
      <c r="P133" s="45"/>
      <c r="Q133" s="45"/>
      <c r="R133" s="45"/>
      <c r="S133" s="45"/>
      <c r="T133" s="45"/>
      <c r="U133" s="45"/>
      <c r="V133" s="45"/>
      <c r="W133" s="45"/>
      <c r="X133" s="45"/>
      <c r="Y133" s="45"/>
    </row>
    <row r="134" spans="1:25" s="44" customFormat="1">
      <c r="A134" s="42"/>
      <c r="B134" s="45"/>
      <c r="D134" s="45"/>
      <c r="O134" s="45"/>
      <c r="P134" s="45"/>
      <c r="Q134" s="45"/>
      <c r="R134" s="45"/>
      <c r="S134" s="45"/>
      <c r="T134" s="45"/>
      <c r="U134" s="45"/>
      <c r="V134" s="45"/>
      <c r="W134" s="45"/>
      <c r="X134" s="45"/>
      <c r="Y134" s="45"/>
    </row>
    <row r="135" spans="1:25" s="44" customFormat="1">
      <c r="A135" s="42"/>
      <c r="B135" s="45"/>
      <c r="D135" s="45"/>
      <c r="O135" s="45"/>
      <c r="P135" s="45"/>
      <c r="Q135" s="45"/>
      <c r="R135" s="45"/>
      <c r="S135" s="45"/>
      <c r="T135" s="45"/>
      <c r="U135" s="45"/>
      <c r="V135" s="45"/>
      <c r="W135" s="45"/>
      <c r="X135" s="45"/>
      <c r="Y135" s="45"/>
    </row>
    <row r="136" spans="1:25" s="44" customFormat="1">
      <c r="A136" s="42"/>
      <c r="B136" s="45"/>
      <c r="D136" s="45"/>
      <c r="O136" s="45"/>
      <c r="P136" s="45"/>
      <c r="Q136" s="45"/>
      <c r="R136" s="45"/>
      <c r="S136" s="45"/>
      <c r="T136" s="45"/>
      <c r="U136" s="45"/>
      <c r="V136" s="45"/>
      <c r="W136" s="45"/>
      <c r="X136" s="45"/>
      <c r="Y136" s="45"/>
    </row>
    <row r="137" spans="1:25" s="44" customFormat="1">
      <c r="A137" s="42"/>
      <c r="B137" s="45"/>
      <c r="D137" s="45"/>
      <c r="O137" s="45"/>
      <c r="P137" s="45"/>
      <c r="Q137" s="45"/>
      <c r="R137" s="45"/>
      <c r="S137" s="45"/>
      <c r="T137" s="45"/>
      <c r="U137" s="45"/>
      <c r="V137" s="45"/>
      <c r="W137" s="45"/>
      <c r="X137" s="45"/>
      <c r="Y137" s="45"/>
    </row>
    <row r="138" spans="1:25" s="44" customFormat="1">
      <c r="A138" s="42"/>
      <c r="B138" s="45"/>
      <c r="D138" s="45"/>
      <c r="O138" s="45"/>
      <c r="P138" s="45"/>
      <c r="Q138" s="45"/>
      <c r="R138" s="45"/>
      <c r="S138" s="45"/>
      <c r="T138" s="45"/>
      <c r="U138" s="45"/>
      <c r="V138" s="45"/>
      <c r="W138" s="45"/>
      <c r="X138" s="45"/>
      <c r="Y138" s="45"/>
    </row>
    <row r="139" spans="1:25" s="44" customFormat="1">
      <c r="A139" s="42"/>
      <c r="B139" s="45"/>
      <c r="D139" s="45"/>
      <c r="O139" s="45"/>
      <c r="P139" s="45"/>
      <c r="Q139" s="45"/>
      <c r="R139" s="45"/>
      <c r="S139" s="45"/>
      <c r="T139" s="45"/>
      <c r="U139" s="45"/>
      <c r="V139" s="45"/>
      <c r="W139" s="45"/>
      <c r="X139" s="45"/>
      <c r="Y139" s="45"/>
    </row>
    <row r="140" spans="1:25" s="44" customFormat="1">
      <c r="A140" s="42"/>
      <c r="B140" s="45"/>
      <c r="D140" s="45"/>
      <c r="O140" s="45"/>
      <c r="P140" s="45"/>
      <c r="Q140" s="45"/>
      <c r="R140" s="45"/>
      <c r="S140" s="45"/>
      <c r="T140" s="45"/>
      <c r="U140" s="45"/>
      <c r="V140" s="45"/>
      <c r="W140" s="45"/>
      <c r="X140" s="45"/>
      <c r="Y140" s="45"/>
    </row>
    <row r="141" spans="1:25" s="44" customFormat="1">
      <c r="A141" s="42"/>
      <c r="B141" s="45"/>
      <c r="D141" s="45"/>
      <c r="O141" s="45"/>
      <c r="P141" s="45"/>
      <c r="Q141" s="45"/>
      <c r="R141" s="45"/>
      <c r="S141" s="45"/>
      <c r="T141" s="45"/>
      <c r="U141" s="45"/>
      <c r="V141" s="45"/>
      <c r="W141" s="45"/>
      <c r="X141" s="45"/>
      <c r="Y141" s="45"/>
    </row>
    <row r="142" spans="1:25" s="44" customFormat="1">
      <c r="A142" s="42"/>
      <c r="B142" s="45"/>
      <c r="D142" s="45"/>
      <c r="O142" s="45"/>
      <c r="P142" s="45"/>
      <c r="Q142" s="45"/>
      <c r="R142" s="45"/>
      <c r="S142" s="45"/>
      <c r="T142" s="45"/>
      <c r="U142" s="45"/>
      <c r="V142" s="45"/>
      <c r="W142" s="45"/>
      <c r="X142" s="45"/>
      <c r="Y142" s="45"/>
    </row>
    <row r="143" spans="1:25" s="44" customFormat="1">
      <c r="A143" s="42"/>
      <c r="B143" s="45"/>
      <c r="D143" s="45"/>
      <c r="O143" s="45"/>
      <c r="P143" s="45"/>
      <c r="Q143" s="45"/>
      <c r="R143" s="45"/>
      <c r="S143" s="45"/>
      <c r="T143" s="45"/>
      <c r="U143" s="45"/>
      <c r="V143" s="45"/>
      <c r="W143" s="45"/>
      <c r="X143" s="45"/>
      <c r="Y143" s="45"/>
    </row>
    <row r="144" spans="1:25" s="44" customFormat="1">
      <c r="A144" s="42"/>
      <c r="B144" s="45"/>
      <c r="D144" s="45"/>
      <c r="O144" s="45"/>
      <c r="P144" s="45"/>
      <c r="Q144" s="45"/>
      <c r="R144" s="45"/>
      <c r="S144" s="45"/>
      <c r="T144" s="45"/>
      <c r="U144" s="45"/>
      <c r="V144" s="45"/>
      <c r="W144" s="45"/>
      <c r="X144" s="45"/>
      <c r="Y144" s="45"/>
    </row>
    <row r="145" spans="1:25" s="44" customFormat="1">
      <c r="A145" s="42"/>
      <c r="B145" s="45"/>
      <c r="D145" s="45"/>
      <c r="O145" s="45"/>
      <c r="P145" s="45"/>
      <c r="Q145" s="45"/>
      <c r="R145" s="45"/>
      <c r="S145" s="45"/>
      <c r="T145" s="45"/>
      <c r="U145" s="45"/>
      <c r="V145" s="45"/>
      <c r="W145" s="45"/>
      <c r="X145" s="45"/>
      <c r="Y145" s="45"/>
    </row>
    <row r="146" spans="1:25" s="44" customFormat="1">
      <c r="A146" s="42"/>
      <c r="B146" s="45"/>
      <c r="D146" s="45"/>
      <c r="O146" s="45"/>
      <c r="P146" s="45"/>
      <c r="Q146" s="45"/>
      <c r="R146" s="45"/>
      <c r="S146" s="45"/>
      <c r="T146" s="45"/>
      <c r="U146" s="45"/>
      <c r="V146" s="45"/>
      <c r="W146" s="45"/>
      <c r="X146" s="45"/>
      <c r="Y146" s="45"/>
    </row>
    <row r="147" spans="1:25" s="44" customFormat="1">
      <c r="A147" s="42"/>
      <c r="B147" s="45"/>
      <c r="D147" s="45"/>
      <c r="O147" s="45"/>
      <c r="P147" s="45"/>
      <c r="Q147" s="45"/>
      <c r="R147" s="45"/>
      <c r="S147" s="45"/>
      <c r="T147" s="45"/>
      <c r="U147" s="45"/>
      <c r="V147" s="45"/>
      <c r="W147" s="45"/>
      <c r="X147" s="45"/>
      <c r="Y147" s="45"/>
    </row>
    <row r="148" spans="1:25" s="44" customFormat="1">
      <c r="A148" s="42"/>
      <c r="B148" s="45"/>
      <c r="D148" s="45"/>
      <c r="O148" s="45"/>
      <c r="P148" s="45"/>
      <c r="Q148" s="45"/>
      <c r="R148" s="45"/>
      <c r="S148" s="45"/>
      <c r="T148" s="45"/>
      <c r="U148" s="45"/>
      <c r="V148" s="45"/>
      <c r="W148" s="45"/>
      <c r="X148" s="45"/>
      <c r="Y148" s="45"/>
    </row>
    <row r="149" spans="1:25" s="44" customFormat="1">
      <c r="A149" s="42"/>
      <c r="B149" s="45"/>
      <c r="D149" s="45"/>
      <c r="O149" s="45"/>
      <c r="P149" s="45"/>
      <c r="Q149" s="45"/>
      <c r="R149" s="45"/>
      <c r="S149" s="45"/>
      <c r="T149" s="45"/>
      <c r="U149" s="45"/>
      <c r="V149" s="45"/>
      <c r="W149" s="45"/>
      <c r="X149" s="45"/>
      <c r="Y149" s="45"/>
    </row>
    <row r="150" spans="1:25" s="44" customFormat="1">
      <c r="A150" s="42"/>
      <c r="B150" s="45"/>
      <c r="D150" s="45"/>
      <c r="O150" s="45"/>
      <c r="P150" s="45"/>
      <c r="Q150" s="45"/>
      <c r="R150" s="45"/>
      <c r="S150" s="45"/>
      <c r="T150" s="45"/>
      <c r="U150" s="45"/>
      <c r="V150" s="45"/>
      <c r="W150" s="45"/>
      <c r="X150" s="45"/>
      <c r="Y150" s="45"/>
    </row>
    <row r="151" spans="1:25" s="44" customFormat="1">
      <c r="A151" s="42"/>
      <c r="B151" s="45"/>
      <c r="D151" s="45"/>
      <c r="O151" s="45"/>
      <c r="P151" s="45"/>
      <c r="Q151" s="45"/>
      <c r="R151" s="45"/>
      <c r="S151" s="45"/>
      <c r="T151" s="45"/>
      <c r="U151" s="45"/>
      <c r="V151" s="45"/>
      <c r="W151" s="45"/>
      <c r="X151" s="45"/>
      <c r="Y151" s="45"/>
    </row>
    <row r="152" spans="1:25" s="44" customFormat="1">
      <c r="A152" s="42"/>
      <c r="B152" s="45"/>
      <c r="D152" s="45"/>
      <c r="O152" s="45"/>
      <c r="P152" s="45"/>
      <c r="Q152" s="45"/>
      <c r="R152" s="45"/>
      <c r="S152" s="45"/>
      <c r="T152" s="45"/>
      <c r="U152" s="45"/>
      <c r="V152" s="45"/>
      <c r="W152" s="45"/>
      <c r="X152" s="45"/>
      <c r="Y152" s="45"/>
    </row>
    <row r="153" spans="1:25" s="44" customFormat="1">
      <c r="A153" s="42"/>
      <c r="B153" s="45"/>
      <c r="D153" s="45"/>
      <c r="O153" s="45"/>
      <c r="P153" s="45"/>
      <c r="Q153" s="45"/>
      <c r="R153" s="45"/>
      <c r="S153" s="45"/>
      <c r="T153" s="45"/>
      <c r="U153" s="45"/>
      <c r="V153" s="45"/>
      <c r="W153" s="45"/>
      <c r="X153" s="45"/>
      <c r="Y153" s="45"/>
    </row>
    <row r="154" spans="1:25" s="44" customFormat="1">
      <c r="A154" s="42"/>
      <c r="B154" s="45"/>
      <c r="D154" s="45"/>
      <c r="O154" s="45"/>
      <c r="P154" s="45"/>
      <c r="Q154" s="45"/>
      <c r="R154" s="45"/>
      <c r="S154" s="45"/>
      <c r="T154" s="45"/>
      <c r="U154" s="45"/>
      <c r="V154" s="45"/>
      <c r="W154" s="45"/>
      <c r="X154" s="45"/>
      <c r="Y154" s="45"/>
    </row>
    <row r="155" spans="1:25" s="44" customFormat="1">
      <c r="A155" s="42"/>
      <c r="B155" s="45"/>
      <c r="D155" s="45"/>
      <c r="O155" s="45"/>
      <c r="P155" s="45"/>
      <c r="Q155" s="45"/>
      <c r="R155" s="45"/>
      <c r="S155" s="45"/>
      <c r="T155" s="45"/>
      <c r="U155" s="45"/>
      <c r="V155" s="45"/>
      <c r="W155" s="45"/>
      <c r="X155" s="45"/>
      <c r="Y155" s="45"/>
    </row>
    <row r="156" spans="1:25" s="44" customFormat="1">
      <c r="A156" s="42"/>
      <c r="B156" s="45"/>
      <c r="D156" s="45"/>
      <c r="O156" s="45"/>
      <c r="P156" s="45"/>
      <c r="Q156" s="45"/>
      <c r="R156" s="45"/>
      <c r="S156" s="45"/>
      <c r="T156" s="45"/>
      <c r="U156" s="45"/>
      <c r="V156" s="45"/>
      <c r="W156" s="45"/>
      <c r="X156" s="45"/>
      <c r="Y156" s="45"/>
    </row>
    <row r="157" spans="1:25" s="44" customFormat="1">
      <c r="A157" s="42"/>
      <c r="B157" s="45"/>
      <c r="D157" s="45"/>
      <c r="O157" s="45"/>
      <c r="P157" s="45"/>
      <c r="Q157" s="45"/>
      <c r="R157" s="45"/>
      <c r="S157" s="45"/>
      <c r="T157" s="45"/>
      <c r="U157" s="45"/>
      <c r="V157" s="45"/>
      <c r="W157" s="45"/>
      <c r="X157" s="45"/>
      <c r="Y157" s="45"/>
    </row>
    <row r="158" spans="1:25" s="44" customFormat="1">
      <c r="A158" s="42"/>
      <c r="B158" s="45"/>
      <c r="D158" s="45"/>
      <c r="O158" s="45"/>
      <c r="P158" s="45"/>
      <c r="Q158" s="45"/>
      <c r="R158" s="45"/>
      <c r="S158" s="45"/>
      <c r="T158" s="45"/>
      <c r="U158" s="45"/>
      <c r="V158" s="45"/>
      <c r="W158" s="45"/>
      <c r="X158" s="45"/>
      <c r="Y158" s="45"/>
    </row>
    <row r="159" spans="1:25" s="44" customFormat="1">
      <c r="A159" s="42"/>
      <c r="B159" s="45"/>
      <c r="D159" s="45"/>
      <c r="O159" s="45"/>
      <c r="P159" s="45"/>
      <c r="Q159" s="45"/>
      <c r="R159" s="45"/>
      <c r="S159" s="45"/>
      <c r="T159" s="45"/>
      <c r="U159" s="45"/>
      <c r="V159" s="45"/>
      <c r="W159" s="45"/>
      <c r="X159" s="45"/>
      <c r="Y159" s="45"/>
    </row>
    <row r="160" spans="1:25" s="44" customFormat="1">
      <c r="A160" s="42"/>
      <c r="B160" s="45"/>
      <c r="D160" s="45"/>
      <c r="O160" s="45"/>
      <c r="P160" s="45"/>
      <c r="Q160" s="45"/>
      <c r="R160" s="45"/>
      <c r="S160" s="45"/>
      <c r="T160" s="45"/>
      <c r="U160" s="45"/>
      <c r="V160" s="45"/>
      <c r="W160" s="45"/>
      <c r="X160" s="45"/>
      <c r="Y160" s="45"/>
    </row>
    <row r="161" spans="1:25" s="44" customFormat="1">
      <c r="A161" s="42"/>
      <c r="B161" s="45"/>
      <c r="D161" s="45"/>
      <c r="O161" s="45"/>
      <c r="P161" s="45"/>
      <c r="Q161" s="45"/>
      <c r="R161" s="45"/>
      <c r="S161" s="45"/>
      <c r="T161" s="45"/>
      <c r="U161" s="45"/>
      <c r="V161" s="45"/>
      <c r="W161" s="45"/>
      <c r="X161" s="45"/>
      <c r="Y161" s="45"/>
    </row>
    <row r="162" spans="1:25" s="44" customFormat="1">
      <c r="A162" s="42"/>
      <c r="B162" s="45"/>
      <c r="D162" s="45"/>
      <c r="O162" s="45"/>
      <c r="P162" s="45"/>
      <c r="Q162" s="45"/>
      <c r="R162" s="45"/>
      <c r="S162" s="45"/>
      <c r="T162" s="45"/>
      <c r="U162" s="45"/>
      <c r="V162" s="45"/>
      <c r="W162" s="45"/>
      <c r="X162" s="45"/>
      <c r="Y162" s="45"/>
    </row>
    <row r="163" spans="1:25" s="44" customFormat="1">
      <c r="A163" s="42"/>
      <c r="B163" s="45"/>
      <c r="D163" s="45"/>
      <c r="O163" s="45"/>
      <c r="P163" s="45"/>
      <c r="Q163" s="45"/>
      <c r="R163" s="45"/>
      <c r="S163" s="45"/>
      <c r="T163" s="45"/>
      <c r="U163" s="45"/>
      <c r="V163" s="45"/>
      <c r="W163" s="45"/>
      <c r="X163" s="45"/>
      <c r="Y163" s="45"/>
    </row>
    <row r="164" spans="1:25" s="44" customFormat="1">
      <c r="A164" s="42"/>
      <c r="B164" s="45"/>
      <c r="D164" s="45"/>
      <c r="O164" s="45"/>
      <c r="P164" s="45"/>
      <c r="Q164" s="45"/>
      <c r="R164" s="45"/>
      <c r="S164" s="45"/>
      <c r="T164" s="45"/>
      <c r="U164" s="45"/>
      <c r="V164" s="45"/>
      <c r="W164" s="45"/>
      <c r="X164" s="45"/>
      <c r="Y164" s="45"/>
    </row>
    <row r="165" spans="1:25" s="44" customFormat="1">
      <c r="A165" s="42"/>
      <c r="B165" s="45"/>
      <c r="D165" s="45"/>
      <c r="O165" s="45"/>
      <c r="P165" s="45"/>
      <c r="Q165" s="45"/>
      <c r="R165" s="45"/>
      <c r="S165" s="45"/>
      <c r="T165" s="45"/>
      <c r="U165" s="45"/>
      <c r="V165" s="45"/>
      <c r="W165" s="45"/>
      <c r="X165" s="45"/>
      <c r="Y165" s="45"/>
    </row>
    <row r="166" spans="1:25" s="44" customFormat="1">
      <c r="A166" s="42"/>
      <c r="B166" s="45"/>
      <c r="D166" s="45"/>
      <c r="O166" s="45"/>
      <c r="P166" s="45"/>
      <c r="Q166" s="45"/>
      <c r="R166" s="45"/>
      <c r="S166" s="45"/>
      <c r="T166" s="45"/>
      <c r="U166" s="45"/>
      <c r="V166" s="45"/>
      <c r="W166" s="45"/>
      <c r="X166" s="45"/>
      <c r="Y166" s="45"/>
    </row>
    <row r="167" spans="1:25" s="44" customFormat="1">
      <c r="A167" s="42"/>
      <c r="B167" s="45"/>
      <c r="D167" s="45"/>
      <c r="O167" s="45"/>
      <c r="P167" s="45"/>
      <c r="Q167" s="45"/>
      <c r="R167" s="45"/>
      <c r="S167" s="45"/>
      <c r="T167" s="45"/>
      <c r="U167" s="45"/>
      <c r="V167" s="45"/>
      <c r="W167" s="45"/>
      <c r="X167" s="45"/>
      <c r="Y167" s="45"/>
    </row>
    <row r="168" spans="1:25" s="44" customFormat="1">
      <c r="A168" s="42"/>
      <c r="B168" s="45"/>
      <c r="D168" s="45"/>
      <c r="O168" s="45"/>
      <c r="P168" s="45"/>
      <c r="Q168" s="45"/>
      <c r="R168" s="45"/>
      <c r="S168" s="45"/>
      <c r="T168" s="45"/>
      <c r="U168" s="45"/>
      <c r="V168" s="45"/>
      <c r="W168" s="45"/>
      <c r="X168" s="45"/>
      <c r="Y168" s="45"/>
    </row>
    <row r="169" spans="1:25" s="44" customFormat="1">
      <c r="A169" s="42"/>
      <c r="B169" s="45"/>
      <c r="D169" s="45"/>
      <c r="O169" s="45"/>
      <c r="P169" s="45"/>
      <c r="Q169" s="45"/>
      <c r="R169" s="45"/>
      <c r="S169" s="45"/>
      <c r="T169" s="45"/>
      <c r="U169" s="45"/>
      <c r="V169" s="45"/>
      <c r="W169" s="45"/>
      <c r="X169" s="45"/>
      <c r="Y169" s="45"/>
    </row>
    <row r="170" spans="1:25" s="44" customFormat="1">
      <c r="A170" s="42"/>
      <c r="B170" s="45"/>
      <c r="D170" s="45"/>
      <c r="O170" s="45"/>
      <c r="P170" s="45"/>
      <c r="Q170" s="45"/>
      <c r="R170" s="45"/>
      <c r="S170" s="45"/>
      <c r="T170" s="45"/>
      <c r="U170" s="45"/>
      <c r="V170" s="45"/>
      <c r="W170" s="45"/>
      <c r="X170" s="45"/>
      <c r="Y170" s="45"/>
    </row>
    <row r="171" spans="1:25" s="44" customFormat="1">
      <c r="A171" s="42"/>
      <c r="B171" s="45"/>
      <c r="D171" s="45"/>
      <c r="O171" s="45"/>
      <c r="P171" s="45"/>
      <c r="Q171" s="45"/>
      <c r="R171" s="45"/>
      <c r="S171" s="45"/>
      <c r="T171" s="45"/>
      <c r="U171" s="45"/>
      <c r="V171" s="45"/>
      <c r="W171" s="45"/>
      <c r="X171" s="45"/>
      <c r="Y171" s="45"/>
    </row>
    <row r="172" spans="1:25" s="44" customFormat="1">
      <c r="A172" s="42"/>
      <c r="B172" s="45"/>
      <c r="D172" s="45"/>
      <c r="O172" s="45"/>
      <c r="P172" s="45"/>
      <c r="Q172" s="45"/>
      <c r="R172" s="45"/>
      <c r="S172" s="45"/>
      <c r="T172" s="45"/>
      <c r="U172" s="45"/>
      <c r="V172" s="45"/>
      <c r="W172" s="45"/>
      <c r="X172" s="45"/>
      <c r="Y172" s="45"/>
    </row>
    <row r="173" spans="1:25" s="44" customFormat="1">
      <c r="A173" s="42"/>
      <c r="B173" s="45"/>
      <c r="D173" s="45"/>
      <c r="O173" s="45"/>
      <c r="P173" s="45"/>
      <c r="Q173" s="45"/>
      <c r="R173" s="45"/>
      <c r="S173" s="45"/>
      <c r="T173" s="45"/>
      <c r="U173" s="45"/>
      <c r="V173" s="45"/>
      <c r="W173" s="45"/>
      <c r="X173" s="45"/>
      <c r="Y173" s="45"/>
    </row>
    <row r="174" spans="1:25" s="44" customFormat="1">
      <c r="A174" s="42"/>
      <c r="B174" s="45"/>
      <c r="D174" s="45"/>
      <c r="O174" s="45"/>
      <c r="P174" s="45"/>
      <c r="Q174" s="45"/>
      <c r="R174" s="45"/>
      <c r="S174" s="45"/>
      <c r="T174" s="45"/>
      <c r="U174" s="45"/>
      <c r="V174" s="45"/>
      <c r="W174" s="45"/>
      <c r="X174" s="45"/>
      <c r="Y174" s="45"/>
    </row>
    <row r="175" spans="1:25" s="44" customFormat="1">
      <c r="A175" s="42"/>
      <c r="B175" s="45"/>
      <c r="D175" s="45"/>
      <c r="O175" s="45"/>
      <c r="P175" s="45"/>
      <c r="Q175" s="45"/>
      <c r="R175" s="45"/>
      <c r="S175" s="45"/>
      <c r="T175" s="45"/>
      <c r="U175" s="45"/>
      <c r="V175" s="45"/>
      <c r="W175" s="45"/>
      <c r="X175" s="45"/>
      <c r="Y175" s="45"/>
    </row>
    <row r="176" spans="1:25" s="44" customFormat="1">
      <c r="A176" s="42"/>
      <c r="B176" s="45"/>
      <c r="D176" s="45"/>
      <c r="O176" s="45"/>
      <c r="P176" s="45"/>
      <c r="Q176" s="45"/>
      <c r="R176" s="45"/>
      <c r="S176" s="45"/>
      <c r="T176" s="45"/>
      <c r="U176" s="45"/>
      <c r="V176" s="45"/>
      <c r="W176" s="45"/>
      <c r="X176" s="45"/>
      <c r="Y176" s="45"/>
    </row>
    <row r="177" spans="1:25" s="44" customFormat="1">
      <c r="A177" s="42"/>
      <c r="B177" s="45"/>
      <c r="D177" s="45"/>
      <c r="O177" s="45"/>
      <c r="P177" s="45"/>
      <c r="Q177" s="45"/>
      <c r="R177" s="45"/>
      <c r="S177" s="45"/>
      <c r="T177" s="45"/>
      <c r="U177" s="45"/>
      <c r="V177" s="45"/>
      <c r="W177" s="45"/>
      <c r="X177" s="45"/>
      <c r="Y177" s="45"/>
    </row>
    <row r="178" spans="1:25" s="44" customFormat="1">
      <c r="A178" s="42"/>
      <c r="B178" s="45"/>
      <c r="D178" s="45"/>
      <c r="O178" s="45"/>
      <c r="P178" s="45"/>
      <c r="Q178" s="45"/>
      <c r="R178" s="45"/>
      <c r="S178" s="45"/>
      <c r="T178" s="45"/>
      <c r="U178" s="45"/>
      <c r="V178" s="45"/>
      <c r="W178" s="45"/>
      <c r="X178" s="45"/>
      <c r="Y178" s="45"/>
    </row>
    <row r="179" spans="1:25" s="44" customFormat="1">
      <c r="A179" s="42"/>
      <c r="B179" s="45"/>
      <c r="D179" s="45"/>
      <c r="O179" s="45"/>
      <c r="P179" s="45"/>
      <c r="Q179" s="45"/>
      <c r="R179" s="45"/>
      <c r="S179" s="45"/>
      <c r="T179" s="45"/>
      <c r="U179" s="45"/>
      <c r="V179" s="45"/>
      <c r="W179" s="45"/>
      <c r="X179" s="45"/>
      <c r="Y179" s="45"/>
    </row>
    <row r="180" spans="1:25" s="44" customFormat="1">
      <c r="A180" s="42"/>
      <c r="B180" s="45"/>
      <c r="D180" s="45"/>
      <c r="O180" s="45"/>
      <c r="P180" s="45"/>
      <c r="Q180" s="45"/>
      <c r="R180" s="45"/>
      <c r="S180" s="45"/>
      <c r="T180" s="45"/>
      <c r="U180" s="45"/>
      <c r="V180" s="45"/>
      <c r="W180" s="45"/>
      <c r="X180" s="45"/>
      <c r="Y180" s="45"/>
    </row>
    <row r="181" spans="1:25" s="44" customFormat="1">
      <c r="A181" s="42"/>
      <c r="B181" s="45"/>
      <c r="D181" s="45"/>
      <c r="O181" s="45"/>
      <c r="P181" s="45"/>
      <c r="Q181" s="45"/>
      <c r="R181" s="45"/>
      <c r="S181" s="45"/>
      <c r="T181" s="45"/>
      <c r="U181" s="45"/>
      <c r="V181" s="45"/>
      <c r="W181" s="45"/>
      <c r="X181" s="45"/>
      <c r="Y181" s="45"/>
    </row>
    <row r="182" spans="1:25" s="44" customFormat="1">
      <c r="A182" s="42"/>
      <c r="B182" s="45"/>
      <c r="D182" s="45"/>
      <c r="O182" s="45"/>
      <c r="P182" s="45"/>
      <c r="Q182" s="45"/>
      <c r="R182" s="45"/>
      <c r="S182" s="45"/>
      <c r="T182" s="45"/>
      <c r="U182" s="45"/>
      <c r="V182" s="45"/>
      <c r="W182" s="45"/>
      <c r="X182" s="45"/>
      <c r="Y182" s="45"/>
    </row>
    <row r="183" spans="1:25" s="44" customFormat="1">
      <c r="A183" s="42"/>
      <c r="B183" s="45"/>
      <c r="D183" s="45"/>
      <c r="O183" s="45"/>
      <c r="P183" s="45"/>
      <c r="Q183" s="45"/>
      <c r="R183" s="45"/>
      <c r="S183" s="45"/>
      <c r="T183" s="45"/>
      <c r="U183" s="45"/>
      <c r="V183" s="45"/>
      <c r="W183" s="45"/>
      <c r="X183" s="45"/>
      <c r="Y183" s="45"/>
    </row>
    <row r="184" spans="1:25" s="44" customFormat="1">
      <c r="A184" s="42"/>
      <c r="B184" s="45"/>
      <c r="D184" s="45"/>
      <c r="O184" s="45"/>
      <c r="P184" s="45"/>
      <c r="Q184" s="45"/>
      <c r="R184" s="45"/>
      <c r="S184" s="45"/>
      <c r="T184" s="45"/>
      <c r="U184" s="45"/>
      <c r="V184" s="45"/>
      <c r="W184" s="45"/>
      <c r="X184" s="45"/>
      <c r="Y184" s="45"/>
    </row>
    <row r="185" spans="1:25" s="44" customFormat="1">
      <c r="A185" s="42"/>
      <c r="B185" s="45"/>
      <c r="D185" s="45"/>
      <c r="O185" s="45"/>
      <c r="P185" s="45"/>
      <c r="Q185" s="45"/>
      <c r="R185" s="45"/>
      <c r="S185" s="45"/>
      <c r="T185" s="45"/>
      <c r="U185" s="45"/>
      <c r="V185" s="45"/>
      <c r="W185" s="45"/>
      <c r="X185" s="45"/>
      <c r="Y185" s="45"/>
    </row>
    <row r="186" spans="1:25" s="44" customFormat="1">
      <c r="A186" s="42"/>
      <c r="B186" s="45"/>
      <c r="D186" s="45"/>
      <c r="O186" s="45"/>
      <c r="P186" s="45"/>
      <c r="Q186" s="45"/>
      <c r="R186" s="45"/>
      <c r="S186" s="45"/>
      <c r="T186" s="45"/>
      <c r="U186" s="45"/>
      <c r="V186" s="45"/>
      <c r="W186" s="45"/>
      <c r="X186" s="45"/>
      <c r="Y186" s="45"/>
    </row>
    <row r="187" spans="1:25" s="44" customFormat="1">
      <c r="A187" s="42"/>
      <c r="B187" s="45"/>
      <c r="D187" s="45"/>
      <c r="O187" s="45"/>
      <c r="P187" s="45"/>
      <c r="Q187" s="45"/>
      <c r="R187" s="45"/>
      <c r="S187" s="45"/>
      <c r="T187" s="45"/>
      <c r="U187" s="45"/>
      <c r="V187" s="45"/>
      <c r="W187" s="45"/>
      <c r="X187" s="45"/>
      <c r="Y187" s="45"/>
    </row>
    <row r="188" spans="1:25" s="44" customFormat="1">
      <c r="A188" s="42"/>
      <c r="B188" s="45"/>
      <c r="D188" s="45"/>
      <c r="O188" s="45"/>
      <c r="P188" s="45"/>
      <c r="Q188" s="45"/>
      <c r="R188" s="45"/>
      <c r="S188" s="45"/>
      <c r="T188" s="45"/>
      <c r="U188" s="45"/>
      <c r="V188" s="45"/>
      <c r="W188" s="45"/>
      <c r="X188" s="45"/>
      <c r="Y188" s="45"/>
    </row>
    <row r="189" spans="1:25" s="44" customFormat="1">
      <c r="A189" s="42"/>
      <c r="B189" s="45"/>
      <c r="D189" s="45"/>
      <c r="O189" s="45"/>
      <c r="P189" s="45"/>
      <c r="Q189" s="45"/>
      <c r="R189" s="45"/>
      <c r="S189" s="45"/>
      <c r="T189" s="45"/>
      <c r="U189" s="45"/>
      <c r="V189" s="45"/>
      <c r="W189" s="45"/>
      <c r="X189" s="45"/>
      <c r="Y189" s="45"/>
    </row>
    <row r="190" spans="1:25" s="44" customFormat="1">
      <c r="A190" s="42"/>
      <c r="B190" s="45"/>
      <c r="D190" s="45"/>
      <c r="O190" s="45"/>
      <c r="P190" s="45"/>
      <c r="Q190" s="45"/>
      <c r="R190" s="45"/>
      <c r="S190" s="45"/>
      <c r="T190" s="45"/>
      <c r="U190" s="45"/>
      <c r="V190" s="45"/>
      <c r="W190" s="45"/>
      <c r="X190" s="45"/>
      <c r="Y190" s="45"/>
    </row>
    <row r="191" spans="1:25" s="44" customFormat="1">
      <c r="A191" s="42"/>
      <c r="B191" s="45"/>
      <c r="D191" s="45"/>
      <c r="O191" s="45"/>
      <c r="P191" s="45"/>
      <c r="Q191" s="45"/>
      <c r="R191" s="45"/>
      <c r="S191" s="45"/>
      <c r="T191" s="45"/>
      <c r="U191" s="45"/>
      <c r="V191" s="45"/>
      <c r="W191" s="45"/>
      <c r="X191" s="45"/>
      <c r="Y191" s="45"/>
    </row>
    <row r="192" spans="1:25" s="44" customFormat="1">
      <c r="A192" s="42"/>
      <c r="B192" s="45"/>
      <c r="D192" s="45"/>
      <c r="O192" s="45"/>
      <c r="P192" s="45"/>
      <c r="Q192" s="45"/>
      <c r="R192" s="45"/>
      <c r="S192" s="45"/>
      <c r="T192" s="45"/>
      <c r="U192" s="45"/>
      <c r="V192" s="45"/>
      <c r="W192" s="45"/>
      <c r="X192" s="45"/>
      <c r="Y192" s="45"/>
    </row>
    <row r="193" spans="1:25" s="44" customFormat="1">
      <c r="A193" s="42"/>
      <c r="B193" s="45"/>
      <c r="D193" s="45"/>
      <c r="O193" s="45"/>
      <c r="P193" s="45"/>
      <c r="Q193" s="45"/>
      <c r="R193" s="45"/>
      <c r="S193" s="45"/>
      <c r="T193" s="45"/>
      <c r="U193" s="45"/>
      <c r="V193" s="45"/>
      <c r="W193" s="45"/>
      <c r="X193" s="45"/>
      <c r="Y193" s="45"/>
    </row>
    <row r="194" spans="1:25" s="44" customFormat="1">
      <c r="A194" s="42"/>
      <c r="B194" s="45"/>
      <c r="D194" s="45"/>
      <c r="O194" s="45"/>
      <c r="P194" s="45"/>
      <c r="Q194" s="45"/>
      <c r="R194" s="45"/>
      <c r="S194" s="45"/>
      <c r="T194" s="45"/>
      <c r="U194" s="45"/>
      <c r="V194" s="45"/>
      <c r="W194" s="45"/>
      <c r="X194" s="45"/>
      <c r="Y194" s="45"/>
    </row>
    <row r="195" spans="1:25" s="44" customFormat="1">
      <c r="A195" s="42"/>
      <c r="B195" s="45"/>
      <c r="D195" s="45"/>
      <c r="O195" s="45"/>
      <c r="P195" s="45"/>
      <c r="Q195" s="45"/>
      <c r="R195" s="45"/>
      <c r="S195" s="45"/>
      <c r="T195" s="45"/>
      <c r="U195" s="45"/>
      <c r="V195" s="45"/>
      <c r="W195" s="45"/>
      <c r="X195" s="45"/>
      <c r="Y195" s="45"/>
    </row>
    <row r="196" spans="1:25" s="44" customFormat="1">
      <c r="A196" s="42"/>
      <c r="B196" s="45"/>
      <c r="D196" s="45"/>
      <c r="O196" s="45"/>
      <c r="P196" s="45"/>
      <c r="Q196" s="45"/>
      <c r="R196" s="45"/>
      <c r="S196" s="45"/>
      <c r="T196" s="45"/>
      <c r="U196" s="45"/>
      <c r="V196" s="45"/>
      <c r="W196" s="45"/>
      <c r="X196" s="45"/>
      <c r="Y196" s="45"/>
    </row>
    <row r="197" spans="1:25" s="44" customFormat="1">
      <c r="A197" s="42"/>
      <c r="B197" s="45"/>
      <c r="D197" s="45"/>
      <c r="O197" s="45"/>
      <c r="P197" s="45"/>
      <c r="Q197" s="45"/>
      <c r="R197" s="45"/>
      <c r="S197" s="45"/>
      <c r="T197" s="45"/>
      <c r="U197" s="45"/>
      <c r="V197" s="45"/>
      <c r="W197" s="45"/>
      <c r="X197" s="45"/>
      <c r="Y197" s="45"/>
    </row>
    <row r="198" spans="1:25" s="44" customFormat="1">
      <c r="A198" s="42"/>
      <c r="B198" s="45"/>
      <c r="D198" s="45"/>
      <c r="O198" s="45"/>
      <c r="P198" s="45"/>
      <c r="Q198" s="45"/>
      <c r="R198" s="45"/>
      <c r="S198" s="45"/>
      <c r="T198" s="45"/>
      <c r="U198" s="45"/>
      <c r="V198" s="45"/>
      <c r="W198" s="45"/>
      <c r="X198" s="45"/>
      <c r="Y198" s="45"/>
    </row>
    <row r="199" spans="1:25" s="44" customFormat="1">
      <c r="A199" s="42"/>
      <c r="B199" s="45"/>
      <c r="D199" s="45"/>
      <c r="O199" s="45"/>
      <c r="P199" s="45"/>
      <c r="Q199" s="45"/>
      <c r="R199" s="45"/>
      <c r="S199" s="45"/>
      <c r="T199" s="45"/>
      <c r="U199" s="45"/>
      <c r="V199" s="45"/>
      <c r="W199" s="45"/>
      <c r="X199" s="45"/>
      <c r="Y199" s="45"/>
    </row>
    <row r="200" spans="1:25" s="44" customFormat="1">
      <c r="A200" s="42"/>
      <c r="B200" s="45"/>
      <c r="D200" s="45"/>
      <c r="O200" s="45"/>
      <c r="P200" s="45"/>
      <c r="Q200" s="45"/>
      <c r="R200" s="45"/>
      <c r="S200" s="45"/>
      <c r="T200" s="45"/>
      <c r="U200" s="45"/>
      <c r="V200" s="45"/>
      <c r="W200" s="45"/>
      <c r="X200" s="45"/>
      <c r="Y200" s="45"/>
    </row>
    <row r="201" spans="1:25" s="44" customFormat="1">
      <c r="A201" s="42"/>
      <c r="B201" s="45"/>
      <c r="D201" s="45"/>
      <c r="O201" s="45"/>
      <c r="P201" s="45"/>
      <c r="Q201" s="45"/>
      <c r="R201" s="45"/>
      <c r="S201" s="45"/>
      <c r="T201" s="45"/>
      <c r="U201" s="45"/>
      <c r="V201" s="45"/>
      <c r="W201" s="45"/>
      <c r="X201" s="45"/>
      <c r="Y201" s="45"/>
    </row>
    <row r="202" spans="1:25" s="44" customFormat="1">
      <c r="A202" s="42"/>
      <c r="B202" s="45"/>
      <c r="D202" s="45"/>
      <c r="O202" s="45"/>
      <c r="P202" s="45"/>
      <c r="Q202" s="45"/>
      <c r="R202" s="45"/>
      <c r="S202" s="45"/>
      <c r="T202" s="45"/>
      <c r="U202" s="45"/>
      <c r="V202" s="45"/>
      <c r="W202" s="45"/>
      <c r="X202" s="45"/>
      <c r="Y202" s="45"/>
    </row>
  </sheetData>
  <pageMargins left="0.55118110236220474" right="0.55118110236220474" top="0.59055118110236227" bottom="0.59055118110236227" header="0.51181102362204722" footer="0.51181102362204722"/>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8"/>
  <sheetViews>
    <sheetView showGridLines="0" topLeftCell="A34" zoomScaleNormal="100" workbookViewId="0">
      <selection activeCell="A12" sqref="A12"/>
    </sheetView>
  </sheetViews>
  <sheetFormatPr defaultColWidth="9.1796875" defaultRowHeight="11.5"/>
  <cols>
    <col min="1" max="1" width="53.26953125" style="3" customWidth="1"/>
    <col min="2" max="2" width="0.54296875" style="8" customWidth="1"/>
    <col min="3" max="3" width="11.54296875" style="23" customWidth="1"/>
    <col min="4" max="4" width="0.54296875" style="8" customWidth="1"/>
    <col min="5" max="5" width="11.54296875" style="23" customWidth="1"/>
    <col min="6" max="6" width="11.54296875" style="28" customWidth="1"/>
    <col min="7" max="8" width="11.54296875" style="23" customWidth="1"/>
    <col min="9" max="13" width="11.54296875" style="3" customWidth="1"/>
    <col min="14" max="22" width="9.1796875" style="10"/>
    <col min="23" max="23" width="35" style="10" customWidth="1"/>
    <col min="24" max="34" width="9.1796875" style="10"/>
    <col min="35" max="16384" width="9.1796875" style="3"/>
  </cols>
  <sheetData>
    <row r="1" spans="1:35" ht="27.5">
      <c r="A1" s="40" t="s">
        <v>151</v>
      </c>
      <c r="B1" s="70"/>
      <c r="C1" s="21"/>
      <c r="D1" s="70"/>
      <c r="E1" s="21"/>
      <c r="F1" s="26"/>
      <c r="G1" s="21"/>
      <c r="H1" s="21"/>
      <c r="I1" s="4"/>
      <c r="J1" s="4"/>
      <c r="AI1" s="10"/>
    </row>
    <row r="2" spans="1:35">
      <c r="A2" s="4"/>
      <c r="B2" s="29"/>
      <c r="C2" s="21"/>
      <c r="D2" s="29"/>
      <c r="E2" s="21"/>
      <c r="F2" s="26"/>
      <c r="G2" s="21"/>
      <c r="H2" s="21"/>
      <c r="I2" s="4"/>
      <c r="J2" s="4"/>
      <c r="AI2" s="10"/>
    </row>
    <row r="3" spans="1:35" ht="14.5">
      <c r="A3" s="183" t="s">
        <v>138</v>
      </c>
      <c r="B3" s="71"/>
      <c r="C3" s="162">
        <v>2020</v>
      </c>
      <c r="D3" s="71"/>
      <c r="E3" s="162" t="s">
        <v>139</v>
      </c>
      <c r="F3" s="162" t="s">
        <v>140</v>
      </c>
      <c r="G3" s="162" t="s">
        <v>141</v>
      </c>
      <c r="H3" s="162">
        <v>2016</v>
      </c>
      <c r="I3" s="162">
        <v>2015</v>
      </c>
      <c r="J3" s="162">
        <v>2014</v>
      </c>
      <c r="K3" s="162">
        <v>2013</v>
      </c>
      <c r="L3" s="162" t="s">
        <v>130</v>
      </c>
      <c r="M3" s="162">
        <v>2011</v>
      </c>
      <c r="N3" s="14"/>
      <c r="O3" s="15"/>
      <c r="P3" s="15"/>
      <c r="Q3" s="15"/>
      <c r="R3" s="15"/>
      <c r="S3" s="15"/>
      <c r="T3" s="15"/>
      <c r="U3" s="15"/>
      <c r="V3" s="15"/>
      <c r="W3" s="15"/>
      <c r="Y3" s="14"/>
      <c r="Z3" s="15"/>
      <c r="AA3" s="15"/>
      <c r="AB3" s="15"/>
      <c r="AC3" s="15"/>
      <c r="AD3" s="15"/>
      <c r="AE3" s="15"/>
      <c r="AF3" s="15"/>
      <c r="AG3" s="15"/>
      <c r="AH3" s="15"/>
      <c r="AI3" s="10"/>
    </row>
    <row r="4" spans="1:35" ht="15">
      <c r="A4" s="42"/>
      <c r="B4" s="101"/>
      <c r="C4" s="68"/>
      <c r="D4" s="101"/>
      <c r="E4" s="246"/>
      <c r="F4" s="72"/>
      <c r="G4" s="117"/>
      <c r="H4" s="117"/>
      <c r="I4" s="117"/>
      <c r="J4" s="117"/>
      <c r="K4" s="117"/>
      <c r="L4" s="117"/>
      <c r="M4" s="117"/>
      <c r="N4" s="14"/>
      <c r="O4" s="15"/>
      <c r="P4" s="15"/>
      <c r="Q4" s="15"/>
      <c r="R4" s="15"/>
      <c r="S4" s="15"/>
      <c r="T4" s="15"/>
      <c r="U4" s="15"/>
      <c r="V4" s="15"/>
      <c r="W4" s="15"/>
      <c r="Y4" s="14"/>
      <c r="Z4" s="15"/>
      <c r="AA4" s="15"/>
      <c r="AB4" s="15"/>
      <c r="AC4" s="15"/>
      <c r="AD4" s="15"/>
      <c r="AE4" s="15"/>
      <c r="AF4" s="15"/>
      <c r="AG4" s="15"/>
      <c r="AH4" s="15"/>
      <c r="AI4" s="10"/>
    </row>
    <row r="5" spans="1:35" ht="15">
      <c r="A5" s="69" t="s">
        <v>103</v>
      </c>
      <c r="B5" s="101"/>
      <c r="C5" s="68"/>
      <c r="D5" s="101"/>
      <c r="E5" s="246"/>
      <c r="F5" s="32"/>
      <c r="G5" s="32"/>
      <c r="H5" s="7"/>
      <c r="I5" s="7"/>
      <c r="J5" s="7"/>
      <c r="K5" s="7"/>
      <c r="L5" s="7"/>
      <c r="M5" s="7"/>
      <c r="N5" s="14"/>
      <c r="O5" s="15"/>
      <c r="P5" s="15"/>
      <c r="Q5" s="15"/>
      <c r="R5" s="15"/>
      <c r="S5" s="15"/>
      <c r="T5" s="15"/>
      <c r="U5" s="15"/>
      <c r="V5" s="15"/>
      <c r="W5" s="15"/>
      <c r="Y5" s="14"/>
      <c r="Z5" s="15"/>
      <c r="AA5" s="15"/>
      <c r="AB5" s="15"/>
      <c r="AC5" s="15"/>
      <c r="AD5" s="15"/>
      <c r="AE5" s="15"/>
      <c r="AF5" s="15"/>
      <c r="AG5" s="15"/>
      <c r="AH5" s="15"/>
      <c r="AI5" s="10"/>
    </row>
    <row r="6" spans="1:35" ht="15">
      <c r="A6" s="69"/>
      <c r="B6" s="101"/>
      <c r="C6" s="68"/>
      <c r="D6" s="101"/>
      <c r="E6" s="246"/>
      <c r="F6" s="32"/>
      <c r="G6" s="32"/>
      <c r="H6" s="7"/>
      <c r="I6" s="7"/>
      <c r="J6" s="7"/>
      <c r="K6" s="7"/>
      <c r="L6" s="7"/>
      <c r="M6" s="7"/>
      <c r="N6" s="14"/>
      <c r="O6" s="15"/>
      <c r="P6" s="15"/>
      <c r="Q6" s="15"/>
      <c r="R6" s="15"/>
      <c r="S6" s="15"/>
      <c r="T6" s="15"/>
      <c r="U6" s="15"/>
      <c r="V6" s="15"/>
      <c r="W6" s="15"/>
      <c r="Y6" s="14"/>
      <c r="Z6" s="15"/>
      <c r="AA6" s="15"/>
      <c r="AB6" s="15"/>
      <c r="AC6" s="15"/>
      <c r="AD6" s="15"/>
      <c r="AE6" s="15"/>
      <c r="AF6" s="15"/>
      <c r="AG6" s="15"/>
      <c r="AH6" s="15"/>
      <c r="AI6" s="10"/>
    </row>
    <row r="7" spans="1:35" s="5" customFormat="1" ht="13">
      <c r="A7" s="74" t="s">
        <v>1</v>
      </c>
      <c r="B7" s="102"/>
      <c r="C7" s="209">
        <v>1946</v>
      </c>
      <c r="D7" s="198"/>
      <c r="E7" s="210">
        <v>2395</v>
      </c>
      <c r="F7" s="210">
        <v>2346</v>
      </c>
      <c r="G7" s="210">
        <v>2142</v>
      </c>
      <c r="H7" s="210">
        <v>2813</v>
      </c>
      <c r="I7" s="210">
        <v>2670</v>
      </c>
      <c r="J7" s="210">
        <v>2572</v>
      </c>
      <c r="K7" s="210">
        <v>2498</v>
      </c>
      <c r="L7" s="210">
        <v>2468</v>
      </c>
      <c r="M7" s="210">
        <v>2420</v>
      </c>
      <c r="N7" s="11"/>
      <c r="O7" s="11"/>
      <c r="P7" s="11"/>
      <c r="Q7" s="11"/>
      <c r="R7" s="11"/>
      <c r="S7" s="11"/>
      <c r="T7" s="11"/>
      <c r="U7" s="11"/>
      <c r="V7" s="11"/>
      <c r="W7" s="11"/>
      <c r="X7" s="16"/>
      <c r="Y7" s="11"/>
      <c r="Z7" s="11"/>
      <c r="AA7" s="11"/>
      <c r="AB7" s="11"/>
      <c r="AC7" s="11"/>
      <c r="AD7" s="11"/>
      <c r="AE7" s="11"/>
      <c r="AF7" s="11"/>
      <c r="AG7" s="11"/>
      <c r="AH7" s="11"/>
      <c r="AI7" s="13"/>
    </row>
    <row r="8" spans="1:35" ht="13">
      <c r="A8" s="75" t="s">
        <v>38</v>
      </c>
      <c r="B8" s="103"/>
      <c r="C8" s="197">
        <v>-1478</v>
      </c>
      <c r="D8" s="200"/>
      <c r="E8" s="199">
        <v>-1811</v>
      </c>
      <c r="F8" s="199">
        <v>-1780</v>
      </c>
      <c r="G8" s="199">
        <v>-1648</v>
      </c>
      <c r="H8" s="199">
        <v>-2168</v>
      </c>
      <c r="I8" s="199">
        <v>-2050</v>
      </c>
      <c r="J8" s="199">
        <v>-1976</v>
      </c>
      <c r="K8" s="199">
        <v>-1920</v>
      </c>
      <c r="L8" s="199">
        <v>-1910</v>
      </c>
      <c r="M8" s="199">
        <v>-1859</v>
      </c>
      <c r="N8" s="11"/>
      <c r="O8" s="11"/>
      <c r="P8" s="11"/>
      <c r="Q8" s="11"/>
      <c r="R8" s="11"/>
      <c r="S8" s="11"/>
      <c r="T8" s="11"/>
      <c r="U8" s="11"/>
      <c r="V8" s="11"/>
      <c r="W8" s="11"/>
      <c r="X8" s="16"/>
      <c r="Y8" s="11"/>
      <c r="Z8" s="11"/>
      <c r="AA8" s="11"/>
      <c r="AB8" s="11"/>
      <c r="AC8" s="11"/>
      <c r="AD8" s="11"/>
      <c r="AE8" s="11"/>
      <c r="AF8" s="11"/>
      <c r="AG8" s="11"/>
      <c r="AH8" s="11"/>
      <c r="AI8" s="10"/>
    </row>
    <row r="9" spans="1:35" s="5" customFormat="1" ht="13">
      <c r="A9" s="74" t="s">
        <v>39</v>
      </c>
      <c r="B9" s="102"/>
      <c r="C9" s="201">
        <f>SUM(C7:C8)</f>
        <v>468</v>
      </c>
      <c r="D9" s="198"/>
      <c r="E9" s="202">
        <f>SUM(E7:E8)</f>
        <v>584</v>
      </c>
      <c r="F9" s="202">
        <f t="shared" ref="F9:G9" si="0">SUM(F7:F8)</f>
        <v>566</v>
      </c>
      <c r="G9" s="202">
        <f t="shared" si="0"/>
        <v>494</v>
      </c>
      <c r="H9" s="202">
        <f t="shared" ref="H9" si="1">SUM(H7:H8)</f>
        <v>645</v>
      </c>
      <c r="I9" s="202">
        <f t="shared" ref="I9" si="2">SUM(I7:I8)</f>
        <v>620</v>
      </c>
      <c r="J9" s="202">
        <f t="shared" ref="J9" si="3">SUM(J7:J8)</f>
        <v>596</v>
      </c>
      <c r="K9" s="202">
        <f t="shared" ref="K9:M9" si="4">SUM(K7:K8)</f>
        <v>578</v>
      </c>
      <c r="L9" s="202">
        <f t="shared" si="4"/>
        <v>558</v>
      </c>
      <c r="M9" s="202">
        <f t="shared" si="4"/>
        <v>561</v>
      </c>
      <c r="N9" s="11"/>
      <c r="O9" s="11"/>
      <c r="P9" s="11"/>
      <c r="Q9" s="11"/>
      <c r="R9" s="11"/>
      <c r="S9" s="11"/>
      <c r="T9" s="11"/>
      <c r="U9" s="11"/>
      <c r="V9" s="11"/>
      <c r="W9" s="11"/>
      <c r="X9" s="16"/>
      <c r="Y9" s="12"/>
      <c r="Z9" s="12"/>
      <c r="AA9" s="12"/>
      <c r="AB9" s="12"/>
      <c r="AC9" s="12"/>
      <c r="AD9" s="12"/>
      <c r="AE9" s="12"/>
      <c r="AF9" s="12"/>
      <c r="AG9" s="12"/>
      <c r="AH9" s="12"/>
      <c r="AI9" s="13"/>
    </row>
    <row r="10" spans="1:35" s="5" customFormat="1" ht="13">
      <c r="A10" s="74"/>
      <c r="B10" s="102"/>
      <c r="C10" s="203"/>
      <c r="D10" s="198"/>
      <c r="E10" s="204"/>
      <c r="F10" s="204"/>
      <c r="G10" s="204"/>
      <c r="H10" s="204"/>
      <c r="I10" s="204"/>
      <c r="J10" s="204"/>
      <c r="K10" s="204"/>
      <c r="L10" s="204"/>
      <c r="M10" s="204"/>
      <c r="N10" s="13"/>
      <c r="O10" s="13"/>
      <c r="P10" s="13"/>
      <c r="Q10" s="13"/>
      <c r="R10" s="13"/>
      <c r="S10" s="13"/>
      <c r="T10" s="13"/>
      <c r="U10" s="13"/>
      <c r="V10" s="13"/>
      <c r="W10" s="13"/>
      <c r="X10" s="13"/>
      <c r="Y10" s="12"/>
      <c r="Z10" s="12"/>
      <c r="AA10" s="12"/>
      <c r="AB10" s="12"/>
      <c r="AC10" s="12"/>
      <c r="AD10" s="12"/>
      <c r="AE10" s="12"/>
      <c r="AF10" s="12"/>
      <c r="AG10" s="12"/>
      <c r="AH10" s="12"/>
      <c r="AI10" s="13"/>
    </row>
    <row r="11" spans="1:35" ht="13">
      <c r="A11" s="74" t="s">
        <v>42</v>
      </c>
      <c r="B11" s="102"/>
      <c r="C11" s="205">
        <v>4</v>
      </c>
      <c r="D11" s="198"/>
      <c r="E11" s="206">
        <v>13</v>
      </c>
      <c r="F11" s="206">
        <v>12</v>
      </c>
      <c r="G11" s="206">
        <v>9</v>
      </c>
      <c r="H11" s="206">
        <v>4</v>
      </c>
      <c r="I11" s="206">
        <v>2</v>
      </c>
      <c r="J11" s="206">
        <v>5</v>
      </c>
      <c r="K11" s="206">
        <v>5</v>
      </c>
      <c r="L11" s="206">
        <v>3</v>
      </c>
      <c r="M11" s="206">
        <v>4</v>
      </c>
      <c r="N11" s="11"/>
      <c r="O11" s="11"/>
      <c r="P11" s="11"/>
      <c r="Q11" s="11"/>
      <c r="R11" s="11"/>
      <c r="S11" s="11"/>
      <c r="T11" s="11"/>
      <c r="U11" s="11"/>
      <c r="V11" s="11"/>
      <c r="W11" s="11"/>
      <c r="Y11" s="11"/>
      <c r="Z11" s="11"/>
      <c r="AA11" s="11"/>
      <c r="AB11" s="11"/>
      <c r="AC11" s="11"/>
      <c r="AD11" s="11"/>
      <c r="AE11" s="11"/>
      <c r="AF11" s="11"/>
      <c r="AG11" s="11"/>
      <c r="AH11" s="11"/>
      <c r="AI11" s="10"/>
    </row>
    <row r="12" spans="1:35" ht="13">
      <c r="A12" s="74"/>
      <c r="B12" s="102"/>
      <c r="C12" s="203"/>
      <c r="D12" s="198"/>
      <c r="E12" s="204"/>
      <c r="F12" s="204"/>
      <c r="G12" s="204"/>
      <c r="H12" s="204"/>
      <c r="I12" s="204"/>
      <c r="J12" s="204"/>
      <c r="K12" s="204"/>
      <c r="L12" s="204"/>
      <c r="M12" s="204"/>
      <c r="Y12" s="11"/>
      <c r="Z12" s="11"/>
      <c r="AA12" s="11"/>
      <c r="AB12" s="11"/>
      <c r="AC12" s="11"/>
      <c r="AD12" s="11"/>
      <c r="AE12" s="11"/>
      <c r="AF12" s="11"/>
      <c r="AG12" s="11"/>
      <c r="AH12" s="11"/>
      <c r="AI12" s="10"/>
    </row>
    <row r="13" spans="1:35" ht="13">
      <c r="A13" s="75" t="s">
        <v>8</v>
      </c>
      <c r="B13" s="103"/>
      <c r="C13" s="197">
        <v>-230</v>
      </c>
      <c r="D13" s="200"/>
      <c r="E13" s="199">
        <v>-275</v>
      </c>
      <c r="F13" s="199">
        <v>-275</v>
      </c>
      <c r="G13" s="199">
        <v>-215</v>
      </c>
      <c r="H13" s="199">
        <v>-303</v>
      </c>
      <c r="I13" s="199">
        <v>-281</v>
      </c>
      <c r="J13" s="199">
        <v>-271</v>
      </c>
      <c r="K13" s="199">
        <v>-265</v>
      </c>
      <c r="L13" s="199">
        <v>-255</v>
      </c>
      <c r="M13" s="199">
        <v>-246</v>
      </c>
      <c r="N13" s="11"/>
      <c r="O13" s="11"/>
      <c r="P13" s="11"/>
      <c r="Q13" s="11"/>
      <c r="R13" s="11"/>
      <c r="S13" s="11"/>
      <c r="T13" s="11"/>
      <c r="U13" s="11"/>
      <c r="V13" s="11"/>
      <c r="W13" s="11"/>
      <c r="Y13" s="11"/>
      <c r="Z13" s="11"/>
      <c r="AA13" s="11"/>
      <c r="AB13" s="11"/>
      <c r="AC13" s="11"/>
      <c r="AD13" s="11"/>
      <c r="AE13" s="11"/>
      <c r="AF13" s="11"/>
      <c r="AG13" s="11"/>
      <c r="AH13" s="11"/>
      <c r="AI13" s="10"/>
    </row>
    <row r="14" spans="1:35" ht="13">
      <c r="A14" s="75" t="s">
        <v>43</v>
      </c>
      <c r="B14" s="103"/>
      <c r="C14" s="197">
        <v>-31</v>
      </c>
      <c r="D14" s="200"/>
      <c r="E14" s="199">
        <v>-30</v>
      </c>
      <c r="F14" s="199">
        <v>-38</v>
      </c>
      <c r="G14" s="199">
        <v>-34</v>
      </c>
      <c r="H14" s="199">
        <v>-62</v>
      </c>
      <c r="I14" s="199">
        <v>-59</v>
      </c>
      <c r="J14" s="199">
        <v>-62</v>
      </c>
      <c r="K14" s="199">
        <v>-63</v>
      </c>
      <c r="L14" s="199">
        <v>-61</v>
      </c>
      <c r="M14" s="199">
        <v>-60</v>
      </c>
      <c r="N14" s="11"/>
      <c r="O14" s="11"/>
      <c r="P14" s="11"/>
      <c r="Q14" s="11"/>
      <c r="R14" s="11"/>
      <c r="S14" s="11"/>
      <c r="T14" s="11"/>
      <c r="U14" s="11"/>
      <c r="V14" s="11"/>
      <c r="W14" s="11"/>
      <c r="Y14" s="11"/>
      <c r="Z14" s="11"/>
      <c r="AA14" s="11"/>
      <c r="AB14" s="11"/>
      <c r="AC14" s="11"/>
      <c r="AD14" s="11"/>
      <c r="AE14" s="11"/>
      <c r="AF14" s="11"/>
      <c r="AG14" s="11"/>
      <c r="AH14" s="11"/>
      <c r="AI14" s="10"/>
    </row>
    <row r="15" spans="1:35" ht="13">
      <c r="A15" s="75" t="s">
        <v>44</v>
      </c>
      <c r="B15" s="103"/>
      <c r="C15" s="197">
        <v>-17</v>
      </c>
      <c r="D15" s="200"/>
      <c r="E15" s="199">
        <v>-20</v>
      </c>
      <c r="F15" s="199">
        <v>-17</v>
      </c>
      <c r="G15" s="199">
        <v>-14</v>
      </c>
      <c r="H15" s="199">
        <v>-23</v>
      </c>
      <c r="I15" s="199">
        <v>-23</v>
      </c>
      <c r="J15" s="199">
        <v>-24</v>
      </c>
      <c r="K15" s="199">
        <v>-22</v>
      </c>
      <c r="L15" s="199">
        <v>-20</v>
      </c>
      <c r="M15" s="199">
        <v>-20</v>
      </c>
      <c r="N15" s="11"/>
      <c r="O15" s="11"/>
      <c r="P15" s="11"/>
      <c r="Q15" s="11"/>
      <c r="R15" s="11"/>
      <c r="S15" s="11"/>
      <c r="T15" s="11"/>
      <c r="U15" s="11"/>
      <c r="V15" s="11"/>
      <c r="W15" s="11"/>
      <c r="Y15" s="11"/>
      <c r="Z15" s="11"/>
      <c r="AA15" s="11"/>
      <c r="AB15" s="11"/>
      <c r="AC15" s="11"/>
      <c r="AD15" s="11"/>
      <c r="AE15" s="11"/>
      <c r="AF15" s="11"/>
      <c r="AG15" s="11"/>
      <c r="AH15" s="11"/>
      <c r="AI15" s="10"/>
    </row>
    <row r="16" spans="1:35" ht="13">
      <c r="A16" s="80" t="s">
        <v>45</v>
      </c>
      <c r="B16" s="105"/>
      <c r="C16" s="197">
        <v>-86</v>
      </c>
      <c r="D16" s="207"/>
      <c r="E16" s="199">
        <v>-112</v>
      </c>
      <c r="F16" s="199">
        <v>-108</v>
      </c>
      <c r="G16" s="199">
        <v>-76</v>
      </c>
      <c r="H16" s="199">
        <v>-82</v>
      </c>
      <c r="I16" s="199">
        <v>-79</v>
      </c>
      <c r="J16" s="199">
        <v>-77</v>
      </c>
      <c r="K16" s="199">
        <v>-72</v>
      </c>
      <c r="L16" s="199">
        <v>-67</v>
      </c>
      <c r="M16" s="199">
        <v>-66</v>
      </c>
      <c r="N16" s="11"/>
      <c r="O16" s="11"/>
      <c r="P16" s="11"/>
      <c r="Q16" s="11"/>
      <c r="R16" s="11"/>
      <c r="S16" s="11"/>
      <c r="T16" s="11"/>
      <c r="U16" s="11"/>
      <c r="V16" s="11"/>
      <c r="W16" s="11"/>
      <c r="Y16" s="11"/>
      <c r="Z16" s="11"/>
      <c r="AA16" s="11"/>
      <c r="AB16" s="11"/>
      <c r="AC16" s="11"/>
      <c r="AD16" s="11"/>
      <c r="AE16" s="11"/>
      <c r="AF16" s="11"/>
      <c r="AG16" s="11"/>
      <c r="AH16" s="11"/>
      <c r="AI16" s="10"/>
    </row>
    <row r="17" spans="1:35" ht="13">
      <c r="A17" s="75" t="s">
        <v>46</v>
      </c>
      <c r="B17" s="103"/>
      <c r="C17" s="197">
        <v>-33</v>
      </c>
      <c r="D17" s="200"/>
      <c r="E17" s="199">
        <v>-33</v>
      </c>
      <c r="F17" s="199">
        <v>-26</v>
      </c>
      <c r="G17" s="199">
        <v>-20</v>
      </c>
      <c r="H17" s="199">
        <v>-23</v>
      </c>
      <c r="I17" s="199">
        <v>-20</v>
      </c>
      <c r="J17" s="199">
        <v>-18</v>
      </c>
      <c r="K17" s="199">
        <v>-18</v>
      </c>
      <c r="L17" s="199">
        <v>-15</v>
      </c>
      <c r="M17" s="199">
        <v>-14</v>
      </c>
      <c r="N17" s="11"/>
      <c r="O17" s="11"/>
      <c r="P17" s="11"/>
      <c r="Q17" s="11"/>
      <c r="R17" s="11"/>
      <c r="S17" s="11"/>
      <c r="T17" s="11"/>
      <c r="U17" s="11"/>
      <c r="V17" s="11"/>
      <c r="W17" s="11"/>
      <c r="Y17" s="11"/>
      <c r="Z17" s="11"/>
      <c r="AA17" s="11"/>
      <c r="AB17" s="11"/>
      <c r="AC17" s="11"/>
      <c r="AD17" s="11"/>
      <c r="AE17" s="11"/>
      <c r="AF17" s="11"/>
      <c r="AG17" s="11"/>
      <c r="AH17" s="11"/>
      <c r="AI17" s="10"/>
    </row>
    <row r="18" spans="1:35" ht="13">
      <c r="A18" s="75" t="s">
        <v>144</v>
      </c>
      <c r="B18" s="103"/>
      <c r="C18" s="197">
        <v>-68</v>
      </c>
      <c r="D18" s="200"/>
      <c r="E18" s="199">
        <v>-60</v>
      </c>
      <c r="F18" s="199">
        <v>-39</v>
      </c>
      <c r="G18" s="199">
        <v>-34</v>
      </c>
      <c r="H18" s="199">
        <v>-42</v>
      </c>
      <c r="I18" s="199">
        <v>-38</v>
      </c>
      <c r="J18" s="199">
        <v>-40</v>
      </c>
      <c r="K18" s="199">
        <v>-41</v>
      </c>
      <c r="L18" s="199">
        <v>-43</v>
      </c>
      <c r="M18" s="199">
        <v>-44</v>
      </c>
      <c r="N18" s="11"/>
      <c r="O18" s="11"/>
      <c r="P18" s="11"/>
      <c r="Q18" s="11"/>
      <c r="R18" s="11"/>
      <c r="S18" s="11"/>
      <c r="T18" s="11"/>
      <c r="U18" s="11"/>
      <c r="V18" s="11"/>
      <c r="W18" s="11"/>
      <c r="Y18" s="11"/>
      <c r="Z18" s="11"/>
      <c r="AA18" s="11"/>
      <c r="AB18" s="11"/>
      <c r="AC18" s="11"/>
      <c r="AD18" s="11"/>
      <c r="AE18" s="11"/>
      <c r="AF18" s="11"/>
      <c r="AG18" s="11"/>
      <c r="AH18" s="11"/>
      <c r="AI18" s="10"/>
    </row>
    <row r="19" spans="1:35" ht="13">
      <c r="A19" s="75" t="s">
        <v>145</v>
      </c>
      <c r="B19" s="103"/>
      <c r="C19" s="197">
        <v>-21</v>
      </c>
      <c r="D19" s="200"/>
      <c r="E19" s="199">
        <v>-22</v>
      </c>
      <c r="F19" s="199">
        <v>-20</v>
      </c>
      <c r="G19" s="199">
        <v>-19</v>
      </c>
      <c r="H19" s="199">
        <v>-25</v>
      </c>
      <c r="I19" s="199">
        <v>-19</v>
      </c>
      <c r="J19" s="199">
        <v>-17</v>
      </c>
      <c r="K19" s="199">
        <v>-12</v>
      </c>
      <c r="L19" s="199">
        <v>-11</v>
      </c>
      <c r="M19" s="199">
        <v>-10</v>
      </c>
      <c r="N19" s="11"/>
      <c r="O19" s="11"/>
      <c r="P19" s="11"/>
      <c r="Q19" s="11"/>
      <c r="R19" s="11"/>
      <c r="S19" s="11"/>
      <c r="T19" s="11"/>
      <c r="U19" s="11"/>
      <c r="V19" s="11"/>
      <c r="W19" s="11"/>
      <c r="Y19" s="11"/>
      <c r="Z19" s="11"/>
      <c r="AA19" s="11"/>
      <c r="AB19" s="11"/>
      <c r="AC19" s="11"/>
      <c r="AD19" s="11"/>
      <c r="AE19" s="11"/>
      <c r="AF19" s="11"/>
      <c r="AG19" s="11"/>
      <c r="AH19" s="11"/>
      <c r="AI19" s="10"/>
    </row>
    <row r="20" spans="1:35" ht="13">
      <c r="A20" s="269" t="s">
        <v>156</v>
      </c>
      <c r="B20" s="106"/>
      <c r="C20" s="197">
        <v>0</v>
      </c>
      <c r="D20" s="208"/>
      <c r="E20" s="199">
        <v>-1</v>
      </c>
      <c r="F20" s="199">
        <v>-2</v>
      </c>
      <c r="G20" s="199">
        <v>0</v>
      </c>
      <c r="H20" s="199">
        <v>-2</v>
      </c>
      <c r="I20" s="199">
        <v>0</v>
      </c>
      <c r="J20" s="199">
        <v>-3</v>
      </c>
      <c r="K20" s="199">
        <v>-2</v>
      </c>
      <c r="L20" s="199">
        <v>0</v>
      </c>
      <c r="M20" s="199">
        <v>0</v>
      </c>
      <c r="N20" s="11"/>
      <c r="O20" s="11"/>
      <c r="P20" s="11"/>
      <c r="Q20" s="11"/>
      <c r="R20" s="11"/>
      <c r="S20" s="11"/>
      <c r="T20" s="11"/>
      <c r="U20" s="11"/>
      <c r="V20" s="11"/>
      <c r="W20" s="11"/>
      <c r="Y20" s="11"/>
      <c r="Z20" s="11"/>
      <c r="AA20" s="11"/>
      <c r="AB20" s="11"/>
      <c r="AC20" s="11"/>
      <c r="AD20" s="11"/>
      <c r="AE20" s="11"/>
      <c r="AF20" s="11"/>
      <c r="AG20" s="11"/>
      <c r="AH20" s="11"/>
      <c r="AI20" s="10"/>
    </row>
    <row r="21" spans="1:35" ht="26">
      <c r="A21" s="266" t="s">
        <v>157</v>
      </c>
      <c r="B21" s="103"/>
      <c r="C21" s="197">
        <v>-62</v>
      </c>
      <c r="D21" s="200"/>
      <c r="E21" s="199"/>
      <c r="F21" s="199"/>
      <c r="G21" s="199"/>
      <c r="H21" s="199"/>
      <c r="I21" s="199"/>
      <c r="J21" s="199"/>
      <c r="K21" s="199"/>
      <c r="L21" s="199"/>
      <c r="M21" s="199"/>
      <c r="N21" s="11"/>
      <c r="O21" s="11"/>
      <c r="P21" s="11"/>
      <c r="Q21" s="11"/>
      <c r="R21" s="11"/>
      <c r="S21" s="11"/>
      <c r="T21" s="11"/>
      <c r="U21" s="11"/>
      <c r="V21" s="11"/>
      <c r="W21" s="11"/>
      <c r="Y21" s="11"/>
      <c r="Z21" s="11"/>
      <c r="AA21" s="11"/>
      <c r="AB21" s="11"/>
      <c r="AC21" s="11"/>
      <c r="AD21" s="11"/>
      <c r="AE21" s="11"/>
      <c r="AF21" s="11"/>
      <c r="AG21" s="11"/>
      <c r="AH21" s="11"/>
      <c r="AI21" s="10"/>
    </row>
    <row r="22" spans="1:35" ht="13">
      <c r="A22" s="74" t="s">
        <v>47</v>
      </c>
      <c r="B22" s="103"/>
      <c r="C22" s="201">
        <f>SUM(C13:D21)</f>
        <v>-548</v>
      </c>
      <c r="D22" s="198"/>
      <c r="E22" s="202">
        <f>SUM(E13:E21)</f>
        <v>-553</v>
      </c>
      <c r="F22" s="202">
        <f t="shared" ref="F22:M22" si="5">SUM(F13:F21)</f>
        <v>-525</v>
      </c>
      <c r="G22" s="202">
        <f t="shared" si="5"/>
        <v>-412</v>
      </c>
      <c r="H22" s="202">
        <f t="shared" si="5"/>
        <v>-562</v>
      </c>
      <c r="I22" s="202">
        <f t="shared" si="5"/>
        <v>-519</v>
      </c>
      <c r="J22" s="202">
        <f t="shared" si="5"/>
        <v>-512</v>
      </c>
      <c r="K22" s="202">
        <f t="shared" si="5"/>
        <v>-495</v>
      </c>
      <c r="L22" s="202">
        <f t="shared" si="5"/>
        <v>-472</v>
      </c>
      <c r="M22" s="202">
        <f t="shared" si="5"/>
        <v>-460</v>
      </c>
      <c r="N22" s="11"/>
      <c r="O22" s="11"/>
      <c r="P22" s="11"/>
      <c r="Q22" s="11"/>
      <c r="R22" s="11"/>
      <c r="S22" s="11"/>
      <c r="T22" s="11"/>
      <c r="U22" s="11"/>
      <c r="V22" s="11"/>
      <c r="W22" s="11"/>
      <c r="Y22" s="11"/>
      <c r="Z22" s="11"/>
      <c r="AA22" s="11"/>
      <c r="AB22" s="11"/>
      <c r="AC22" s="11"/>
      <c r="AD22" s="11"/>
      <c r="AE22" s="11"/>
      <c r="AF22" s="11"/>
      <c r="AG22" s="11"/>
      <c r="AH22" s="11"/>
      <c r="AI22" s="10"/>
    </row>
    <row r="23" spans="1:35" ht="13">
      <c r="A23" s="75"/>
      <c r="B23" s="103"/>
      <c r="C23" s="203"/>
      <c r="D23" s="200"/>
      <c r="E23" s="204"/>
      <c r="F23" s="204"/>
      <c r="G23" s="204"/>
      <c r="H23" s="204"/>
      <c r="I23" s="204"/>
      <c r="J23" s="204"/>
      <c r="K23" s="204"/>
      <c r="L23" s="204"/>
      <c r="M23" s="204"/>
      <c r="Y23" s="11"/>
      <c r="Z23" s="11"/>
      <c r="AA23" s="11"/>
      <c r="AB23" s="11"/>
      <c r="AC23" s="11"/>
      <c r="AD23" s="11"/>
      <c r="AE23" s="11"/>
      <c r="AF23" s="11"/>
      <c r="AG23" s="11"/>
      <c r="AH23" s="11"/>
      <c r="AI23" s="10"/>
    </row>
    <row r="24" spans="1:35" ht="13">
      <c r="A24" s="74" t="s">
        <v>71</v>
      </c>
      <c r="B24" s="102"/>
      <c r="C24" s="209">
        <f>C9+C11+C22</f>
        <v>-76</v>
      </c>
      <c r="D24" s="198"/>
      <c r="E24" s="210">
        <f t="shared" ref="E24:M24" si="6">E9+E11+E22</f>
        <v>44</v>
      </c>
      <c r="F24" s="210">
        <f t="shared" si="6"/>
        <v>53</v>
      </c>
      <c r="G24" s="210">
        <f t="shared" si="6"/>
        <v>91</v>
      </c>
      <c r="H24" s="210">
        <f t="shared" si="6"/>
        <v>87</v>
      </c>
      <c r="I24" s="210">
        <f t="shared" si="6"/>
        <v>103</v>
      </c>
      <c r="J24" s="210">
        <f t="shared" si="6"/>
        <v>89</v>
      </c>
      <c r="K24" s="210">
        <f t="shared" si="6"/>
        <v>88</v>
      </c>
      <c r="L24" s="210">
        <f t="shared" si="6"/>
        <v>89</v>
      </c>
      <c r="M24" s="210">
        <f t="shared" si="6"/>
        <v>105</v>
      </c>
      <c r="N24" s="11"/>
      <c r="O24" s="11"/>
      <c r="P24" s="11"/>
      <c r="Q24" s="11"/>
      <c r="R24" s="11"/>
      <c r="S24" s="11"/>
      <c r="T24" s="11"/>
      <c r="U24" s="11"/>
      <c r="V24" s="11"/>
      <c r="W24" s="11"/>
      <c r="Y24" s="12"/>
      <c r="Z24" s="12"/>
      <c r="AA24" s="12"/>
      <c r="AB24" s="12"/>
      <c r="AC24" s="12"/>
      <c r="AD24" s="12"/>
      <c r="AE24" s="12"/>
      <c r="AF24" s="12"/>
      <c r="AG24" s="12"/>
      <c r="AH24" s="12"/>
      <c r="AI24" s="10"/>
    </row>
    <row r="25" spans="1:35" ht="13">
      <c r="A25" s="82"/>
      <c r="B25" s="107"/>
      <c r="C25" s="203"/>
      <c r="D25" s="211"/>
      <c r="E25" s="204"/>
      <c r="F25" s="204"/>
      <c r="G25" s="204"/>
      <c r="H25" s="204"/>
      <c r="I25" s="204"/>
      <c r="J25" s="204"/>
      <c r="K25" s="204"/>
      <c r="L25" s="204"/>
      <c r="M25" s="204"/>
      <c r="Y25" s="11"/>
      <c r="Z25" s="11"/>
      <c r="AA25" s="11"/>
      <c r="AB25" s="11"/>
      <c r="AC25" s="11"/>
      <c r="AD25" s="11"/>
      <c r="AE25" s="11"/>
      <c r="AF25" s="11"/>
      <c r="AG25" s="11"/>
      <c r="AH25" s="11"/>
      <c r="AI25" s="10"/>
    </row>
    <row r="26" spans="1:35" ht="13">
      <c r="A26" s="75" t="s">
        <v>77</v>
      </c>
      <c r="B26" s="103"/>
      <c r="C26" s="197">
        <v>-9</v>
      </c>
      <c r="D26" s="200"/>
      <c r="E26" s="199">
        <v>-7</v>
      </c>
      <c r="F26" s="199">
        <v>-4</v>
      </c>
      <c r="G26" s="199">
        <v>-5</v>
      </c>
      <c r="H26" s="199">
        <v>-4</v>
      </c>
      <c r="I26" s="199">
        <v>-4</v>
      </c>
      <c r="J26" s="199">
        <v>-4</v>
      </c>
      <c r="K26" s="199">
        <v>-4</v>
      </c>
      <c r="L26" s="199">
        <v>-5</v>
      </c>
      <c r="M26" s="199">
        <v>-7</v>
      </c>
      <c r="N26" s="11"/>
      <c r="O26" s="11"/>
      <c r="P26" s="11"/>
      <c r="Q26" s="11"/>
      <c r="R26" s="11"/>
      <c r="S26" s="11"/>
      <c r="T26" s="11"/>
      <c r="U26" s="11"/>
      <c r="V26" s="11"/>
      <c r="W26" s="11"/>
      <c r="Y26" s="11"/>
      <c r="Z26" s="11"/>
      <c r="AA26" s="11"/>
      <c r="AB26" s="11"/>
      <c r="AC26" s="11"/>
      <c r="AD26" s="11"/>
      <c r="AE26" s="11"/>
      <c r="AF26" s="11"/>
      <c r="AG26" s="11"/>
      <c r="AH26" s="11"/>
      <c r="AI26" s="10"/>
    </row>
    <row r="27" spans="1:35" ht="13">
      <c r="A27" s="75" t="s">
        <v>48</v>
      </c>
      <c r="B27" s="103"/>
      <c r="C27" s="197">
        <v>7</v>
      </c>
      <c r="D27" s="200"/>
      <c r="E27" s="199">
        <v>5</v>
      </c>
      <c r="F27" s="199">
        <v>7</v>
      </c>
      <c r="G27" s="199">
        <v>9</v>
      </c>
      <c r="H27" s="199">
        <v>8</v>
      </c>
      <c r="I27" s="199">
        <v>6</v>
      </c>
      <c r="J27" s="199">
        <v>1</v>
      </c>
      <c r="K27" s="199">
        <v>3.1</v>
      </c>
      <c r="L27" s="199">
        <v>5</v>
      </c>
      <c r="M27" s="199">
        <v>5</v>
      </c>
      <c r="N27" s="11"/>
      <c r="O27" s="11"/>
      <c r="P27" s="11"/>
      <c r="Q27" s="11"/>
      <c r="R27" s="11"/>
      <c r="S27" s="11"/>
      <c r="T27" s="11"/>
      <c r="U27" s="11"/>
      <c r="V27" s="11"/>
      <c r="W27" s="11"/>
      <c r="Y27" s="11"/>
      <c r="Z27" s="11"/>
      <c r="AA27" s="11"/>
      <c r="AB27" s="11"/>
      <c r="AC27" s="11"/>
      <c r="AD27" s="11"/>
      <c r="AE27" s="11"/>
      <c r="AF27" s="11"/>
      <c r="AG27" s="11"/>
      <c r="AH27" s="11"/>
      <c r="AI27" s="10"/>
    </row>
    <row r="28" spans="1:35" ht="13">
      <c r="A28" s="74" t="s">
        <v>158</v>
      </c>
      <c r="B28" s="102"/>
      <c r="C28" s="212">
        <f>C24+C26+C27</f>
        <v>-78</v>
      </c>
      <c r="D28" s="198"/>
      <c r="E28" s="213">
        <f>E24+E26+E27</f>
        <v>42</v>
      </c>
      <c r="F28" s="213">
        <f t="shared" ref="F28:G28" si="7">F24+F26+F27</f>
        <v>56</v>
      </c>
      <c r="G28" s="213">
        <f t="shared" si="7"/>
        <v>95</v>
      </c>
      <c r="H28" s="213">
        <f t="shared" ref="H28" si="8">H24+H26+H27</f>
        <v>91</v>
      </c>
      <c r="I28" s="213">
        <f t="shared" ref="I28" si="9">I24+I26+I27</f>
        <v>105</v>
      </c>
      <c r="J28" s="213">
        <f t="shared" ref="J28" si="10">J24+J26+J27</f>
        <v>86</v>
      </c>
      <c r="K28" s="213">
        <f t="shared" ref="K28:M28" si="11">K24+K26+K27</f>
        <v>87.1</v>
      </c>
      <c r="L28" s="213">
        <f t="shared" si="11"/>
        <v>89</v>
      </c>
      <c r="M28" s="213">
        <f t="shared" si="11"/>
        <v>103</v>
      </c>
      <c r="N28" s="11"/>
      <c r="O28" s="11"/>
      <c r="P28" s="11"/>
      <c r="Q28" s="11"/>
      <c r="R28" s="11"/>
      <c r="S28" s="11"/>
      <c r="T28" s="11"/>
      <c r="U28" s="11"/>
      <c r="V28" s="11"/>
      <c r="W28" s="11"/>
      <c r="Y28" s="11"/>
      <c r="Z28" s="11"/>
      <c r="AA28" s="11"/>
      <c r="AB28" s="11"/>
      <c r="AC28" s="11"/>
      <c r="AD28" s="11"/>
      <c r="AE28" s="11"/>
      <c r="AF28" s="11"/>
      <c r="AG28" s="11"/>
      <c r="AH28" s="11"/>
      <c r="AI28" s="10"/>
    </row>
    <row r="29" spans="1:35" ht="13">
      <c r="A29" s="75"/>
      <c r="B29" s="103"/>
      <c r="C29" s="214"/>
      <c r="D29" s="200"/>
      <c r="E29" s="215"/>
      <c r="F29" s="215"/>
      <c r="G29" s="215"/>
      <c r="H29" s="215"/>
      <c r="I29" s="215"/>
      <c r="J29" s="215"/>
      <c r="K29" s="215"/>
      <c r="L29" s="215"/>
      <c r="M29" s="215"/>
      <c r="Y29" s="11"/>
      <c r="Z29" s="11"/>
      <c r="AA29" s="11"/>
      <c r="AB29" s="11"/>
      <c r="AC29" s="11"/>
      <c r="AD29" s="11"/>
      <c r="AE29" s="11"/>
      <c r="AF29" s="11"/>
      <c r="AG29" s="11"/>
      <c r="AH29" s="11"/>
      <c r="AI29" s="10"/>
    </row>
    <row r="30" spans="1:35" ht="13">
      <c r="A30" s="75" t="s">
        <v>49</v>
      </c>
      <c r="B30" s="103"/>
      <c r="C30" s="197">
        <v>8</v>
      </c>
      <c r="D30" s="200"/>
      <c r="E30" s="199">
        <v>-8</v>
      </c>
      <c r="F30" s="199">
        <v>-10</v>
      </c>
      <c r="G30" s="199">
        <v>-19</v>
      </c>
      <c r="H30" s="199">
        <v>-18</v>
      </c>
      <c r="I30" s="199">
        <v>-24</v>
      </c>
      <c r="J30" s="199">
        <v>-17</v>
      </c>
      <c r="K30" s="199">
        <v>-19</v>
      </c>
      <c r="L30" s="199">
        <v>-20</v>
      </c>
      <c r="M30" s="199">
        <v>-25</v>
      </c>
      <c r="N30" s="11"/>
      <c r="O30" s="11"/>
      <c r="P30" s="11"/>
      <c r="Q30" s="11"/>
      <c r="R30" s="11"/>
      <c r="S30" s="11"/>
      <c r="T30" s="11"/>
      <c r="U30" s="11"/>
      <c r="V30" s="11"/>
      <c r="W30" s="11"/>
      <c r="Y30" s="11"/>
      <c r="Z30" s="11"/>
      <c r="AA30" s="11"/>
      <c r="AB30" s="11"/>
      <c r="AC30" s="11"/>
      <c r="AD30" s="11"/>
      <c r="AE30" s="11"/>
      <c r="AF30" s="11"/>
      <c r="AG30" s="11"/>
      <c r="AH30" s="11"/>
      <c r="AI30" s="10"/>
    </row>
    <row r="31" spans="1:35" ht="13">
      <c r="A31" s="74" t="s">
        <v>159</v>
      </c>
      <c r="B31" s="102"/>
      <c r="C31" s="212">
        <f>C28+C30</f>
        <v>-70</v>
      </c>
      <c r="D31" s="198"/>
      <c r="E31" s="213">
        <f>E28+E30</f>
        <v>34</v>
      </c>
      <c r="F31" s="213">
        <f t="shared" ref="F31:M31" si="12">F28+F30</f>
        <v>46</v>
      </c>
      <c r="G31" s="213">
        <f t="shared" si="12"/>
        <v>76</v>
      </c>
      <c r="H31" s="213">
        <f t="shared" si="12"/>
        <v>73</v>
      </c>
      <c r="I31" s="213">
        <f t="shared" si="12"/>
        <v>81</v>
      </c>
      <c r="J31" s="213">
        <f t="shared" si="12"/>
        <v>69</v>
      </c>
      <c r="K31" s="213">
        <f t="shared" si="12"/>
        <v>68.099999999999994</v>
      </c>
      <c r="L31" s="213">
        <f t="shared" si="12"/>
        <v>69</v>
      </c>
      <c r="M31" s="213">
        <f t="shared" si="12"/>
        <v>78</v>
      </c>
      <c r="N31" s="11"/>
      <c r="O31" s="11"/>
      <c r="P31" s="11"/>
      <c r="Q31" s="11"/>
      <c r="R31" s="11"/>
      <c r="S31" s="11"/>
      <c r="T31" s="11"/>
      <c r="U31" s="11"/>
      <c r="V31" s="11"/>
      <c r="W31" s="11"/>
      <c r="Y31" s="12"/>
      <c r="Z31" s="12"/>
      <c r="AA31" s="12"/>
      <c r="AB31" s="12"/>
      <c r="AC31" s="12"/>
      <c r="AD31" s="12"/>
      <c r="AE31" s="12"/>
      <c r="AF31" s="12"/>
      <c r="AG31" s="12"/>
      <c r="AH31" s="12"/>
      <c r="AI31" s="10"/>
    </row>
    <row r="32" spans="1:35">
      <c r="A32" s="25"/>
      <c r="B32" s="108"/>
      <c r="C32" s="216"/>
      <c r="D32" s="217"/>
      <c r="E32" s="218"/>
      <c r="F32" s="218"/>
      <c r="G32" s="218"/>
      <c r="H32" s="218"/>
      <c r="I32" s="218"/>
      <c r="J32" s="218"/>
      <c r="K32" s="218"/>
      <c r="L32" s="218"/>
      <c r="M32" s="218"/>
      <c r="AI32" s="10"/>
    </row>
    <row r="33" spans="1:35" ht="15">
      <c r="A33" s="69" t="s">
        <v>104</v>
      </c>
      <c r="B33" s="101"/>
      <c r="C33" s="216"/>
      <c r="D33" s="219"/>
      <c r="E33" s="218"/>
      <c r="F33" s="218"/>
      <c r="G33" s="218"/>
      <c r="H33" s="218"/>
      <c r="I33" s="218"/>
      <c r="J33" s="218"/>
      <c r="K33" s="218"/>
      <c r="L33" s="218"/>
      <c r="M33" s="218"/>
      <c r="AI33" s="10"/>
    </row>
    <row r="34" spans="1:35" ht="15">
      <c r="A34" s="69"/>
      <c r="B34" s="101"/>
      <c r="C34" s="216"/>
      <c r="D34" s="219"/>
      <c r="E34" s="218"/>
      <c r="F34" s="218"/>
      <c r="G34" s="218"/>
      <c r="H34" s="218"/>
      <c r="I34" s="218"/>
      <c r="J34" s="218"/>
      <c r="K34" s="218"/>
      <c r="L34" s="218"/>
      <c r="M34" s="218"/>
      <c r="AI34" s="10"/>
    </row>
    <row r="35" spans="1:35" ht="26">
      <c r="A35" s="267" t="s">
        <v>105</v>
      </c>
      <c r="B35" s="103"/>
      <c r="C35" s="197"/>
      <c r="D35" s="200"/>
      <c r="E35" s="199">
        <v>-1</v>
      </c>
      <c r="F35" s="199">
        <v>230</v>
      </c>
      <c r="G35" s="199">
        <v>5</v>
      </c>
      <c r="H35" s="199"/>
      <c r="I35" s="199"/>
      <c r="J35" s="199"/>
      <c r="K35" s="199"/>
      <c r="L35" s="199"/>
      <c r="M35" s="199"/>
      <c r="AI35" s="10"/>
    </row>
    <row r="36" spans="1:35" ht="13.5" thickBot="1">
      <c r="A36" s="74" t="s">
        <v>160</v>
      </c>
      <c r="B36" s="102"/>
      <c r="C36" s="220">
        <f>C31+C35</f>
        <v>-70</v>
      </c>
      <c r="D36" s="198"/>
      <c r="E36" s="221">
        <f>E31+E35</f>
        <v>33</v>
      </c>
      <c r="F36" s="221">
        <f>F31+F35</f>
        <v>276</v>
      </c>
      <c r="G36" s="221">
        <f>G31+G35</f>
        <v>81</v>
      </c>
      <c r="H36" s="221">
        <f t="shared" ref="H36:M36" si="13">H31</f>
        <v>73</v>
      </c>
      <c r="I36" s="221">
        <f t="shared" si="13"/>
        <v>81</v>
      </c>
      <c r="J36" s="221">
        <f t="shared" si="13"/>
        <v>69</v>
      </c>
      <c r="K36" s="221">
        <f t="shared" si="13"/>
        <v>68.099999999999994</v>
      </c>
      <c r="L36" s="221">
        <f t="shared" si="13"/>
        <v>69</v>
      </c>
      <c r="M36" s="221">
        <f t="shared" si="13"/>
        <v>78</v>
      </c>
      <c r="N36" s="11"/>
      <c r="O36" s="11"/>
      <c r="P36" s="11"/>
      <c r="Q36" s="11"/>
      <c r="R36" s="11"/>
      <c r="S36" s="11"/>
      <c r="T36" s="11"/>
      <c r="U36" s="11"/>
      <c r="V36" s="11"/>
      <c r="W36" s="11"/>
      <c r="Y36" s="12"/>
      <c r="Z36" s="12"/>
      <c r="AA36" s="12"/>
      <c r="AB36" s="12"/>
      <c r="AC36" s="12"/>
      <c r="AD36" s="12"/>
      <c r="AE36" s="12"/>
      <c r="AF36" s="12"/>
      <c r="AG36" s="12"/>
      <c r="AH36" s="12"/>
      <c r="AI36" s="10"/>
    </row>
    <row r="37" spans="1:35" ht="13">
      <c r="A37" s="74"/>
      <c r="B37" s="102"/>
      <c r="C37" s="222"/>
      <c r="D37" s="198"/>
      <c r="E37" s="223"/>
      <c r="F37" s="223"/>
      <c r="G37" s="223"/>
      <c r="H37" s="223"/>
      <c r="I37" s="223"/>
      <c r="J37" s="223"/>
      <c r="K37" s="223"/>
      <c r="L37" s="223"/>
      <c r="M37" s="223"/>
      <c r="N37" s="11"/>
      <c r="O37" s="11"/>
      <c r="P37" s="11"/>
      <c r="Q37" s="11"/>
      <c r="R37" s="11"/>
      <c r="S37" s="11"/>
      <c r="T37" s="11"/>
      <c r="U37" s="11"/>
      <c r="V37" s="11"/>
      <c r="W37" s="11"/>
      <c r="Y37" s="12"/>
      <c r="Z37" s="12"/>
      <c r="AA37" s="12"/>
      <c r="AB37" s="12"/>
      <c r="AC37" s="12"/>
      <c r="AD37" s="12"/>
      <c r="AE37" s="12"/>
      <c r="AF37" s="12"/>
      <c r="AG37" s="12"/>
      <c r="AH37" s="12"/>
      <c r="AI37" s="10"/>
    </row>
    <row r="38" spans="1:35" ht="13.5" thickBot="1">
      <c r="A38" s="130" t="s">
        <v>106</v>
      </c>
      <c r="B38" s="103"/>
      <c r="C38" s="224">
        <f>C36</f>
        <v>-70</v>
      </c>
      <c r="D38" s="200"/>
      <c r="E38" s="225">
        <f>E36</f>
        <v>33</v>
      </c>
      <c r="F38" s="225">
        <f>F36</f>
        <v>276</v>
      </c>
      <c r="G38" s="225">
        <f t="shared" ref="G38:M38" si="14">G36</f>
        <v>81</v>
      </c>
      <c r="H38" s="225">
        <f t="shared" si="14"/>
        <v>73</v>
      </c>
      <c r="I38" s="225">
        <f t="shared" si="14"/>
        <v>81</v>
      </c>
      <c r="J38" s="225">
        <f t="shared" si="14"/>
        <v>69</v>
      </c>
      <c r="K38" s="225">
        <f t="shared" si="14"/>
        <v>68.099999999999994</v>
      </c>
      <c r="L38" s="225">
        <f t="shared" si="14"/>
        <v>69</v>
      </c>
      <c r="M38" s="225">
        <f t="shared" si="14"/>
        <v>78</v>
      </c>
      <c r="AI38" s="10"/>
    </row>
    <row r="39" spans="1:35" ht="6" customHeight="1">
      <c r="A39" s="74"/>
      <c r="B39" s="102"/>
      <c r="C39" s="203"/>
      <c r="D39" s="198"/>
      <c r="E39" s="204"/>
      <c r="F39" s="204"/>
      <c r="G39" s="204"/>
      <c r="H39" s="204"/>
      <c r="I39" s="204"/>
      <c r="J39" s="204"/>
      <c r="K39" s="204"/>
      <c r="L39" s="204"/>
      <c r="M39" s="204"/>
      <c r="AI39" s="10"/>
    </row>
    <row r="40" spans="1:35" ht="13">
      <c r="A40" s="43"/>
      <c r="B40" s="43"/>
      <c r="C40" s="182"/>
      <c r="D40" s="43"/>
      <c r="E40" s="182"/>
      <c r="F40" s="182"/>
      <c r="G40" s="182"/>
      <c r="H40" s="182"/>
      <c r="I40" s="182"/>
      <c r="J40" s="182"/>
      <c r="K40" s="182"/>
      <c r="L40" s="182"/>
      <c r="M40" s="182"/>
      <c r="AI40" s="10"/>
    </row>
    <row r="41" spans="1:35" ht="13">
      <c r="A41" s="43" t="s">
        <v>72</v>
      </c>
      <c r="B41" s="185"/>
      <c r="C41" s="186"/>
      <c r="D41" s="185"/>
      <c r="E41" s="186"/>
      <c r="F41" s="186"/>
      <c r="G41" s="78"/>
      <c r="H41" s="84"/>
      <c r="I41" s="84"/>
      <c r="J41" s="84"/>
      <c r="K41" s="84"/>
      <c r="L41" s="84"/>
      <c r="M41" s="84"/>
      <c r="AI41" s="10"/>
    </row>
    <row r="42" spans="1:35" ht="13">
      <c r="A42" s="183" t="s">
        <v>146</v>
      </c>
      <c r="B42" s="71"/>
      <c r="C42" s="162">
        <v>2020</v>
      </c>
      <c r="D42" s="71"/>
      <c r="E42" s="162" t="s">
        <v>139</v>
      </c>
      <c r="F42" s="162" t="s">
        <v>140</v>
      </c>
      <c r="G42" s="162" t="s">
        <v>141</v>
      </c>
      <c r="H42" s="162">
        <v>2016</v>
      </c>
      <c r="I42" s="162">
        <v>2015</v>
      </c>
      <c r="J42" s="162">
        <v>2014</v>
      </c>
      <c r="K42" s="162">
        <v>2013</v>
      </c>
      <c r="L42" s="162" t="s">
        <v>147</v>
      </c>
      <c r="M42" s="162">
        <v>2011</v>
      </c>
      <c r="N42" s="14"/>
      <c r="O42" s="15"/>
      <c r="P42" s="15"/>
      <c r="Q42" s="15"/>
      <c r="R42" s="15"/>
      <c r="S42" s="15"/>
      <c r="T42" s="15"/>
      <c r="U42" s="15"/>
      <c r="V42" s="15"/>
      <c r="W42" s="15"/>
      <c r="Y42" s="14"/>
      <c r="Z42" s="15"/>
      <c r="AA42" s="15"/>
      <c r="AB42" s="15"/>
      <c r="AC42" s="15"/>
      <c r="AD42" s="15"/>
      <c r="AE42" s="15"/>
      <c r="AF42" s="15"/>
      <c r="AG42" s="15"/>
      <c r="AH42" s="15"/>
      <c r="AI42" s="10"/>
    </row>
    <row r="43" spans="1:35" ht="13">
      <c r="A43" s="74"/>
      <c r="B43" s="109"/>
      <c r="C43" s="77"/>
      <c r="D43" s="109"/>
      <c r="E43" s="186"/>
      <c r="F43" s="78"/>
      <c r="G43" s="78"/>
      <c r="H43" s="84"/>
      <c r="I43" s="84"/>
      <c r="J43" s="84"/>
      <c r="K43" s="84"/>
      <c r="L43" s="84"/>
      <c r="M43" s="84"/>
      <c r="AI43" s="10"/>
    </row>
    <row r="44" spans="1:35" ht="13">
      <c r="A44" s="80" t="s">
        <v>99</v>
      </c>
      <c r="B44" s="105"/>
      <c r="C44" s="110">
        <v>-1.59</v>
      </c>
      <c r="D44" s="111"/>
      <c r="E44" s="247">
        <v>0.75</v>
      </c>
      <c r="F44" s="112">
        <v>6.25</v>
      </c>
      <c r="G44" s="112">
        <v>1.83</v>
      </c>
      <c r="H44" s="100">
        <v>1.67</v>
      </c>
      <c r="I44" s="100">
        <v>1.84</v>
      </c>
      <c r="J44" s="100">
        <v>1.58</v>
      </c>
      <c r="K44" s="100">
        <v>1.55</v>
      </c>
      <c r="L44" s="100">
        <v>1.56</v>
      </c>
      <c r="M44" s="100">
        <v>1.78</v>
      </c>
      <c r="AI44" s="10"/>
    </row>
    <row r="45" spans="1:35" ht="13">
      <c r="A45" s="80" t="s">
        <v>100</v>
      </c>
      <c r="B45" s="105"/>
      <c r="C45" s="110">
        <v>-1.58</v>
      </c>
      <c r="D45" s="111"/>
      <c r="E45" s="247">
        <v>0.75</v>
      </c>
      <c r="F45" s="112">
        <v>6.25</v>
      </c>
      <c r="G45" s="112">
        <v>1.83</v>
      </c>
      <c r="H45" s="100">
        <v>1.67</v>
      </c>
      <c r="I45" s="100">
        <v>1.84</v>
      </c>
      <c r="J45" s="100">
        <v>1.58</v>
      </c>
      <c r="K45" s="100">
        <v>1.55</v>
      </c>
      <c r="L45" s="114">
        <v>1.56</v>
      </c>
      <c r="M45" s="100">
        <v>1.78</v>
      </c>
      <c r="AI45" s="10"/>
    </row>
    <row r="46" spans="1:35" ht="13">
      <c r="A46" s="85"/>
      <c r="B46" s="109"/>
      <c r="C46" s="110"/>
      <c r="D46" s="113"/>
      <c r="E46" s="247"/>
      <c r="F46" s="112"/>
      <c r="G46" s="112"/>
      <c r="H46" s="114"/>
      <c r="I46" s="114"/>
      <c r="J46" s="114"/>
      <c r="K46" s="114"/>
      <c r="L46" s="114"/>
      <c r="M46" s="114"/>
      <c r="AI46" s="10"/>
    </row>
    <row r="47" spans="1:35" ht="13">
      <c r="A47" s="75" t="s">
        <v>84</v>
      </c>
      <c r="B47" s="103"/>
      <c r="C47" s="98">
        <v>-1.59</v>
      </c>
      <c r="D47" s="115"/>
      <c r="E47" s="248">
        <v>0.78</v>
      </c>
      <c r="F47" s="99">
        <v>1.04</v>
      </c>
      <c r="G47" s="99">
        <v>1.73</v>
      </c>
      <c r="H47" s="100">
        <v>1.58</v>
      </c>
      <c r="I47" s="100">
        <v>1.61</v>
      </c>
      <c r="J47" s="100"/>
      <c r="K47" s="114"/>
      <c r="L47" s="114"/>
      <c r="M47" s="114"/>
      <c r="AI47" s="10"/>
    </row>
    <row r="48" spans="1:35" ht="26">
      <c r="A48" s="267" t="s">
        <v>101</v>
      </c>
      <c r="B48" s="103"/>
      <c r="C48" s="98">
        <v>-1.58</v>
      </c>
      <c r="D48" s="115"/>
      <c r="E48" s="248">
        <v>0.78</v>
      </c>
      <c r="F48" s="99">
        <v>1.04</v>
      </c>
      <c r="G48" s="99">
        <v>1.73</v>
      </c>
      <c r="H48" s="100">
        <v>1.58</v>
      </c>
      <c r="I48" s="100">
        <v>1.61</v>
      </c>
      <c r="J48" s="100"/>
      <c r="K48" s="114"/>
      <c r="L48" s="114"/>
      <c r="M48" s="114"/>
      <c r="AI48" s="10"/>
    </row>
    <row r="49" spans="1:35" ht="13">
      <c r="A49" s="75"/>
      <c r="B49" s="103"/>
      <c r="C49" s="98"/>
      <c r="D49" s="115"/>
      <c r="E49" s="248"/>
      <c r="F49" s="99"/>
      <c r="G49" s="99"/>
      <c r="H49" s="100"/>
      <c r="I49" s="100"/>
      <c r="J49" s="100"/>
      <c r="K49" s="100"/>
      <c r="L49" s="100"/>
      <c r="M49" s="100"/>
      <c r="AI49" s="10"/>
    </row>
    <row r="50" spans="1:35" ht="13">
      <c r="A50" s="75" t="s">
        <v>2</v>
      </c>
      <c r="B50" s="103"/>
      <c r="C50" s="268" t="s">
        <v>161</v>
      </c>
      <c r="D50" s="115"/>
      <c r="E50" s="248">
        <v>0.55000000000000004</v>
      </c>
      <c r="F50" s="99">
        <v>1.4</v>
      </c>
      <c r="G50" s="99">
        <v>1.4</v>
      </c>
      <c r="H50" s="100">
        <v>1.3</v>
      </c>
      <c r="I50" s="100">
        <v>1.2</v>
      </c>
      <c r="J50" s="100">
        <v>1.1000000000000001</v>
      </c>
      <c r="K50" s="100">
        <v>1.05</v>
      </c>
      <c r="L50" s="100">
        <v>1.05</v>
      </c>
      <c r="M50" s="100">
        <v>1.05</v>
      </c>
      <c r="AI50" s="10"/>
    </row>
    <row r="51" spans="1:35" ht="13">
      <c r="A51" s="75"/>
      <c r="B51" s="103"/>
      <c r="C51" s="98"/>
      <c r="D51" s="115"/>
      <c r="E51" s="248"/>
      <c r="F51" s="99"/>
      <c r="G51" s="99"/>
      <c r="H51" s="100"/>
      <c r="I51" s="100"/>
      <c r="J51" s="100"/>
      <c r="K51" s="100"/>
      <c r="L51" s="100"/>
      <c r="M51" s="100"/>
      <c r="AI51" s="10"/>
    </row>
    <row r="52" spans="1:35" ht="13">
      <c r="A52" s="75" t="s">
        <v>102</v>
      </c>
      <c r="B52" s="103"/>
      <c r="C52" s="98"/>
      <c r="D52" s="115"/>
      <c r="E52" s="248"/>
      <c r="F52" s="99">
        <v>7.57</v>
      </c>
      <c r="G52" s="99"/>
      <c r="H52" s="100"/>
      <c r="I52" s="100"/>
      <c r="J52" s="100"/>
      <c r="K52" s="100"/>
      <c r="L52" s="100"/>
      <c r="M52" s="100"/>
      <c r="AI52" s="10"/>
    </row>
    <row r="53" spans="1:35" ht="12" customHeight="1">
      <c r="A53" s="82"/>
      <c r="B53" s="83"/>
      <c r="C53" s="87"/>
      <c r="D53" s="83"/>
      <c r="E53" s="87"/>
      <c r="F53" s="88"/>
      <c r="G53" s="87"/>
      <c r="H53" s="87"/>
      <c r="I53" s="82"/>
      <c r="J53" s="82"/>
      <c r="K53" s="89"/>
      <c r="L53" s="90"/>
      <c r="M53" s="91"/>
    </row>
    <row r="54" spans="1:35" ht="13">
      <c r="A54" s="184" t="s">
        <v>142</v>
      </c>
      <c r="B54" s="76"/>
      <c r="C54" s="92"/>
      <c r="D54" s="76"/>
      <c r="E54" s="92"/>
      <c r="F54" s="93"/>
      <c r="G54" s="92"/>
      <c r="H54" s="92"/>
      <c r="I54" s="94"/>
      <c r="J54" s="94"/>
      <c r="K54" s="94"/>
      <c r="L54" s="90"/>
      <c r="M54" s="91"/>
    </row>
    <row r="55" spans="1:35" ht="13">
      <c r="A55" s="184" t="s">
        <v>143</v>
      </c>
      <c r="B55" s="76"/>
      <c r="C55" s="92"/>
      <c r="D55" s="76"/>
      <c r="E55" s="92"/>
      <c r="F55" s="93"/>
      <c r="G55" s="92"/>
      <c r="H55" s="92"/>
      <c r="I55" s="95"/>
      <c r="J55" s="95"/>
      <c r="K55" s="95"/>
      <c r="L55" s="90"/>
      <c r="M55" s="91"/>
    </row>
    <row r="56" spans="1:35" ht="13">
      <c r="A56" s="80"/>
      <c r="B56" s="81"/>
      <c r="C56" s="96"/>
      <c r="D56" s="81"/>
      <c r="E56" s="96"/>
      <c r="F56" s="97"/>
      <c r="G56" s="96"/>
      <c r="H56" s="96"/>
      <c r="I56" s="95"/>
      <c r="J56" s="95"/>
      <c r="K56" s="95"/>
      <c r="L56" s="90"/>
      <c r="M56" s="91"/>
    </row>
    <row r="57" spans="1:35">
      <c r="A57" s="6"/>
      <c r="B57" s="10"/>
      <c r="C57" s="22"/>
      <c r="D57" s="10"/>
      <c r="E57" s="22"/>
      <c r="F57" s="27"/>
      <c r="G57" s="22"/>
      <c r="H57" s="22"/>
      <c r="I57" s="6"/>
      <c r="J57" s="6"/>
      <c r="K57" s="6"/>
      <c r="L57" s="6"/>
    </row>
    <row r="58" spans="1:35">
      <c r="A58" s="6"/>
      <c r="B58" s="10"/>
      <c r="C58" s="22"/>
      <c r="D58" s="10"/>
      <c r="E58" s="22"/>
      <c r="F58" s="27"/>
      <c r="G58" s="22"/>
      <c r="H58" s="22"/>
      <c r="I58" s="6"/>
      <c r="J58" s="6"/>
      <c r="K58" s="6"/>
      <c r="L58" s="6"/>
    </row>
  </sheetData>
  <pageMargins left="0.55118110236220474" right="0.55118110236220474" top="0.78740157480314965" bottom="0.78740157480314965" header="0.51181102362204722" footer="0.51181102362204722"/>
  <pageSetup paperSize="9" scale="63" orientation="landscape" r:id="rId1"/>
  <headerFooter alignWithMargins="0"/>
  <ignoredErrors>
    <ignoredError sqref="D3 D42 E42:M42 E3:H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3"/>
  <sheetViews>
    <sheetView showGridLines="0" topLeftCell="A28" zoomScaleNormal="100" workbookViewId="0">
      <selection activeCell="A48" sqref="A48"/>
    </sheetView>
  </sheetViews>
  <sheetFormatPr defaultColWidth="9.1796875" defaultRowHeight="11.5"/>
  <cols>
    <col min="1" max="1" width="83" style="3" customWidth="1"/>
    <col min="2" max="2" width="0.453125" style="3" customWidth="1"/>
    <col min="3" max="3" width="11.54296875" style="3" customWidth="1"/>
    <col min="4" max="4" width="0.453125" style="3" customWidth="1"/>
    <col min="5" max="5" width="11.54296875" style="3" customWidth="1"/>
    <col min="6" max="6" width="11.54296875" style="8" customWidth="1"/>
    <col min="7" max="13" width="11.54296875" style="3" customWidth="1"/>
    <col min="14" max="14" width="9.453125" style="10" bestFit="1" customWidth="1"/>
    <col min="15" max="20" width="9.1796875" style="10"/>
    <col min="21" max="21" width="10" style="10" bestFit="1" customWidth="1"/>
    <col min="22" max="37" width="9.1796875" style="10"/>
    <col min="38" max="16384" width="9.1796875" style="3"/>
  </cols>
  <sheetData>
    <row r="1" spans="1:38" ht="27.5">
      <c r="A1" s="40" t="s">
        <v>152</v>
      </c>
      <c r="B1" s="40"/>
      <c r="C1" s="4"/>
      <c r="D1" s="4"/>
      <c r="E1" s="4"/>
      <c r="F1" s="29"/>
      <c r="G1" s="4"/>
      <c r="H1" s="4"/>
    </row>
    <row r="2" spans="1:38">
      <c r="A2" s="2"/>
      <c r="B2" s="2"/>
      <c r="C2" s="2"/>
      <c r="D2" s="2"/>
      <c r="E2" s="2"/>
      <c r="F2" s="30"/>
      <c r="G2" s="2"/>
      <c r="H2" s="2"/>
    </row>
    <row r="3" spans="1:38" ht="14.5">
      <c r="A3" s="183" t="s">
        <v>98</v>
      </c>
      <c r="B3" s="42"/>
      <c r="C3" s="162">
        <v>2020</v>
      </c>
      <c r="D3" s="163"/>
      <c r="E3" s="162" t="s">
        <v>128</v>
      </c>
      <c r="F3" s="162" t="s">
        <v>129</v>
      </c>
      <c r="G3" s="162" t="s">
        <v>132</v>
      </c>
      <c r="H3" s="162">
        <v>2016</v>
      </c>
      <c r="I3" s="162">
        <v>2015</v>
      </c>
      <c r="J3" s="162">
        <v>2014</v>
      </c>
      <c r="K3" s="162">
        <v>2013</v>
      </c>
      <c r="L3" s="162">
        <v>2012</v>
      </c>
      <c r="M3" s="162">
        <v>2011</v>
      </c>
      <c r="N3" s="3"/>
      <c r="O3" s="14"/>
      <c r="P3" s="14"/>
      <c r="Q3" s="15"/>
      <c r="R3" s="15"/>
      <c r="S3" s="15"/>
      <c r="T3" s="15"/>
      <c r="U3" s="15"/>
      <c r="V3" s="15"/>
      <c r="W3" s="15"/>
      <c r="X3" s="15"/>
      <c r="Z3" s="14"/>
      <c r="AA3" s="14"/>
      <c r="AB3" s="15"/>
      <c r="AC3" s="15"/>
      <c r="AD3" s="15"/>
      <c r="AE3" s="15"/>
      <c r="AF3" s="15"/>
      <c r="AG3" s="15"/>
      <c r="AH3" s="15"/>
      <c r="AI3" s="15"/>
      <c r="AL3" s="10"/>
    </row>
    <row r="4" spans="1:38" ht="13">
      <c r="A4" s="91"/>
      <c r="B4" s="103"/>
      <c r="C4" s="135"/>
      <c r="D4" s="104"/>
      <c r="E4" s="54"/>
      <c r="F4" s="54"/>
      <c r="G4" s="54"/>
      <c r="H4" s="54"/>
      <c r="I4" s="54"/>
      <c r="J4" s="54"/>
      <c r="K4" s="54"/>
      <c r="L4" s="54"/>
      <c r="M4" s="54"/>
      <c r="N4" s="3"/>
      <c r="O4" s="14"/>
      <c r="P4" s="14"/>
      <c r="Q4" s="15"/>
      <c r="R4" s="15"/>
      <c r="S4" s="15"/>
      <c r="T4" s="15"/>
      <c r="U4" s="15"/>
      <c r="V4" s="15"/>
      <c r="W4" s="15"/>
      <c r="X4" s="15"/>
      <c r="Z4" s="14"/>
      <c r="AA4" s="14"/>
      <c r="AB4" s="15"/>
      <c r="AC4" s="15"/>
      <c r="AD4" s="15"/>
      <c r="AE4" s="15"/>
      <c r="AF4" s="15"/>
      <c r="AG4" s="15"/>
      <c r="AH4" s="15"/>
      <c r="AI4" s="15"/>
      <c r="AL4" s="10"/>
    </row>
    <row r="5" spans="1:38" ht="13">
      <c r="A5" s="75" t="s">
        <v>50</v>
      </c>
      <c r="B5" s="103"/>
      <c r="C5" s="226">
        <v>2312</v>
      </c>
      <c r="D5" s="227"/>
      <c r="E5" s="249">
        <v>2749</v>
      </c>
      <c r="F5" s="228">
        <v>3023</v>
      </c>
      <c r="G5" s="228">
        <v>3275</v>
      </c>
      <c r="H5" s="229">
        <v>3102</v>
      </c>
      <c r="I5" s="229">
        <v>2953</v>
      </c>
      <c r="J5" s="229">
        <v>2845</v>
      </c>
      <c r="K5" s="229">
        <v>2710</v>
      </c>
      <c r="L5" s="229">
        <v>2656</v>
      </c>
      <c r="M5" s="229">
        <v>2607</v>
      </c>
      <c r="N5" s="91"/>
      <c r="O5" s="11"/>
      <c r="P5" s="11"/>
      <c r="Q5" s="11"/>
      <c r="R5" s="11"/>
      <c r="S5" s="11"/>
      <c r="T5" s="11"/>
      <c r="U5" s="11"/>
      <c r="V5" s="11"/>
      <c r="W5" s="11"/>
      <c r="X5" s="11"/>
      <c r="Y5" s="17"/>
      <c r="Z5" s="11"/>
      <c r="AA5" s="11"/>
      <c r="AB5" s="11"/>
      <c r="AC5" s="11"/>
      <c r="AD5" s="11"/>
      <c r="AE5" s="11"/>
      <c r="AF5" s="11"/>
      <c r="AG5" s="11"/>
      <c r="AH5" s="11"/>
      <c r="AI5" s="11"/>
      <c r="AL5" s="10"/>
    </row>
    <row r="6" spans="1:38" ht="13">
      <c r="A6" s="75" t="s">
        <v>108</v>
      </c>
      <c r="B6" s="103"/>
      <c r="C6" s="227">
        <v>0</v>
      </c>
      <c r="D6" s="227"/>
      <c r="E6" s="250">
        <v>7</v>
      </c>
      <c r="F6" s="230">
        <v>11</v>
      </c>
      <c r="G6" s="230">
        <v>3</v>
      </c>
      <c r="H6" s="231">
        <v>2</v>
      </c>
      <c r="I6" s="231">
        <v>2</v>
      </c>
      <c r="J6" s="231">
        <v>1</v>
      </c>
      <c r="K6" s="231">
        <v>3</v>
      </c>
      <c r="L6" s="231">
        <v>3</v>
      </c>
      <c r="M6" s="231">
        <v>3</v>
      </c>
      <c r="N6" s="91"/>
      <c r="O6" s="11"/>
      <c r="P6" s="11"/>
      <c r="Q6" s="11"/>
      <c r="R6" s="11"/>
      <c r="S6" s="11"/>
      <c r="T6" s="11"/>
      <c r="U6" s="11"/>
      <c r="V6" s="11"/>
      <c r="W6" s="11"/>
      <c r="X6" s="11"/>
      <c r="Y6" s="17"/>
      <c r="Z6" s="11"/>
      <c r="AA6" s="11"/>
      <c r="AB6" s="11"/>
      <c r="AC6" s="11"/>
      <c r="AD6" s="11"/>
      <c r="AE6" s="11"/>
      <c r="AF6" s="11"/>
      <c r="AG6" s="11"/>
      <c r="AH6" s="11"/>
      <c r="AI6" s="11"/>
      <c r="AL6" s="10"/>
    </row>
    <row r="7" spans="1:38" ht="13">
      <c r="A7" s="75"/>
      <c r="B7" s="103"/>
      <c r="C7" s="232">
        <f t="shared" ref="C7" si="0">SUM(C5:C6)</f>
        <v>2312</v>
      </c>
      <c r="D7" s="233"/>
      <c r="E7" s="251">
        <f t="shared" ref="E7" si="1">SUM(E5:E6)</f>
        <v>2756</v>
      </c>
      <c r="F7" s="234">
        <f t="shared" ref="F7" si="2">SUM(F5:F6)</f>
        <v>3034</v>
      </c>
      <c r="G7" s="234">
        <f t="shared" ref="G7" si="3">SUM(G5:G6)</f>
        <v>3278</v>
      </c>
      <c r="H7" s="235">
        <f t="shared" ref="H7" si="4">SUM(H5:H6)</f>
        <v>3104</v>
      </c>
      <c r="I7" s="235">
        <f t="shared" ref="I7" si="5">SUM(I5:I6)</f>
        <v>2955</v>
      </c>
      <c r="J7" s="235">
        <f t="shared" ref="J7" si="6">SUM(J5:J6)</f>
        <v>2846</v>
      </c>
      <c r="K7" s="235">
        <f t="shared" ref="K7:M7" si="7">SUM(K5:K6)</f>
        <v>2713</v>
      </c>
      <c r="L7" s="235">
        <f t="shared" si="7"/>
        <v>2659</v>
      </c>
      <c r="M7" s="235">
        <f t="shared" si="7"/>
        <v>2610</v>
      </c>
      <c r="N7" s="91"/>
      <c r="O7" s="11"/>
      <c r="P7" s="11"/>
      <c r="Q7" s="11"/>
      <c r="R7" s="11"/>
      <c r="S7" s="11"/>
      <c r="T7" s="11"/>
      <c r="U7" s="11"/>
      <c r="V7" s="11"/>
      <c r="W7" s="11"/>
      <c r="X7" s="11"/>
      <c r="Y7" s="17"/>
      <c r="Z7" s="11"/>
      <c r="AA7" s="11"/>
      <c r="AB7" s="11"/>
      <c r="AC7" s="11"/>
      <c r="AD7" s="11"/>
      <c r="AE7" s="11"/>
      <c r="AF7" s="11"/>
      <c r="AG7" s="11"/>
      <c r="AH7" s="11"/>
      <c r="AI7" s="11"/>
      <c r="AL7" s="10"/>
    </row>
    <row r="8" spans="1:38" ht="13">
      <c r="A8" s="75"/>
      <c r="B8" s="103"/>
      <c r="C8" s="226"/>
      <c r="D8" s="227"/>
      <c r="E8" s="249"/>
      <c r="F8" s="228"/>
      <c r="G8" s="228"/>
      <c r="H8" s="229"/>
      <c r="I8" s="229"/>
      <c r="J8" s="229"/>
      <c r="K8" s="229"/>
      <c r="L8" s="229"/>
      <c r="M8" s="229"/>
      <c r="N8" s="91"/>
      <c r="AL8" s="10"/>
    </row>
    <row r="9" spans="1:38" ht="13">
      <c r="A9" s="75" t="s">
        <v>51</v>
      </c>
      <c r="B9" s="103"/>
      <c r="C9" s="226">
        <v>-1936</v>
      </c>
      <c r="D9" s="227"/>
      <c r="E9" s="249">
        <v>-2324</v>
      </c>
      <c r="F9" s="228">
        <v>-2610</v>
      </c>
      <c r="G9" s="228">
        <v>-2702</v>
      </c>
      <c r="H9" s="229">
        <v>-2557</v>
      </c>
      <c r="I9" s="229">
        <v>-2439</v>
      </c>
      <c r="J9" s="229">
        <v>-2344</v>
      </c>
      <c r="K9" s="229">
        <v>-2231</v>
      </c>
      <c r="L9" s="229">
        <v>-2180</v>
      </c>
      <c r="M9" s="229">
        <v>-2144</v>
      </c>
      <c r="N9" s="91"/>
      <c r="O9" s="11"/>
      <c r="P9" s="11"/>
      <c r="Q9" s="11"/>
      <c r="R9" s="11"/>
      <c r="S9" s="11"/>
      <c r="T9" s="11"/>
      <c r="U9" s="11"/>
      <c r="V9" s="11"/>
      <c r="W9" s="11"/>
      <c r="X9" s="11"/>
      <c r="Y9" s="17"/>
      <c r="Z9" s="11"/>
      <c r="AA9" s="11"/>
      <c r="AB9" s="11"/>
      <c r="AC9" s="11"/>
      <c r="AD9" s="11"/>
      <c r="AE9" s="11"/>
      <c r="AF9" s="11"/>
      <c r="AG9" s="11"/>
      <c r="AH9" s="11"/>
      <c r="AI9" s="11"/>
      <c r="AL9" s="10"/>
    </row>
    <row r="10" spans="1:38" ht="13">
      <c r="A10" s="75" t="s">
        <v>52</v>
      </c>
      <c r="B10" s="103"/>
      <c r="C10" s="226">
        <v>-129</v>
      </c>
      <c r="D10" s="227"/>
      <c r="E10" s="249">
        <v>-131</v>
      </c>
      <c r="F10" s="228">
        <v>-165</v>
      </c>
      <c r="G10" s="228">
        <v>-182</v>
      </c>
      <c r="H10" s="229">
        <v>-169</v>
      </c>
      <c r="I10" s="229">
        <v>-157</v>
      </c>
      <c r="J10" s="229">
        <v>-148</v>
      </c>
      <c r="K10" s="229">
        <v>-143</v>
      </c>
      <c r="L10" s="229">
        <v>-135</v>
      </c>
      <c r="M10" s="229">
        <v>-131</v>
      </c>
      <c r="N10" s="91"/>
      <c r="O10" s="11"/>
      <c r="P10" s="11"/>
      <c r="Q10" s="11"/>
      <c r="R10" s="11"/>
      <c r="S10" s="11"/>
      <c r="T10" s="11"/>
      <c r="U10" s="11"/>
      <c r="V10" s="11"/>
      <c r="W10" s="11"/>
      <c r="X10" s="11"/>
      <c r="Y10" s="17"/>
      <c r="Z10" s="11"/>
      <c r="AA10" s="11"/>
      <c r="AB10" s="11"/>
      <c r="AC10" s="11"/>
      <c r="AD10" s="11"/>
      <c r="AE10" s="11"/>
      <c r="AF10" s="11"/>
      <c r="AG10" s="11"/>
      <c r="AH10" s="11"/>
      <c r="AI10" s="11"/>
      <c r="AL10" s="10"/>
    </row>
    <row r="11" spans="1:38" ht="13">
      <c r="A11" s="75" t="s">
        <v>53</v>
      </c>
      <c r="B11" s="103"/>
      <c r="C11" s="227">
        <v>-150</v>
      </c>
      <c r="D11" s="227"/>
      <c r="E11" s="250">
        <v>-166</v>
      </c>
      <c r="F11" s="230">
        <v>-184</v>
      </c>
      <c r="G11" s="230">
        <v>-199</v>
      </c>
      <c r="H11" s="231">
        <v>-197</v>
      </c>
      <c r="I11" s="231">
        <v>-196</v>
      </c>
      <c r="J11" s="231">
        <v>-184</v>
      </c>
      <c r="K11" s="231">
        <v>-185</v>
      </c>
      <c r="L11" s="231">
        <v>-197</v>
      </c>
      <c r="M11" s="231">
        <v>-193</v>
      </c>
      <c r="N11" s="91"/>
      <c r="O11" s="11"/>
      <c r="P11" s="11"/>
      <c r="Q11" s="11"/>
      <c r="R11" s="11"/>
      <c r="S11" s="11"/>
      <c r="T11" s="11"/>
      <c r="U11" s="11"/>
      <c r="V11" s="11"/>
      <c r="W11" s="11"/>
      <c r="X11" s="11"/>
      <c r="Y11" s="17"/>
      <c r="Z11" s="11"/>
      <c r="AA11" s="11"/>
      <c r="AB11" s="11"/>
      <c r="AC11" s="11"/>
      <c r="AD11" s="11"/>
      <c r="AE11" s="11"/>
      <c r="AF11" s="11"/>
      <c r="AG11" s="11"/>
      <c r="AH11" s="11"/>
      <c r="AI11" s="11"/>
      <c r="AL11" s="10"/>
    </row>
    <row r="12" spans="1:38" ht="13">
      <c r="A12" s="82"/>
      <c r="B12" s="107"/>
      <c r="C12" s="232">
        <f t="shared" ref="C12" si="8">SUM(C9:C11)</f>
        <v>-2215</v>
      </c>
      <c r="D12" s="233"/>
      <c r="E12" s="251">
        <f t="shared" ref="E12" si="9">SUM(E9:E11)</f>
        <v>-2621</v>
      </c>
      <c r="F12" s="234">
        <f t="shared" ref="F12" si="10">SUM(F9:F11)</f>
        <v>-2959</v>
      </c>
      <c r="G12" s="234">
        <f t="shared" ref="G12" si="11">SUM(G9:G11)</f>
        <v>-3083</v>
      </c>
      <c r="H12" s="235">
        <f t="shared" ref="H12" si="12">SUM(H9:H11)</f>
        <v>-2923</v>
      </c>
      <c r="I12" s="235">
        <f t="shared" ref="I12" si="13">SUM(I9:I11)</f>
        <v>-2792</v>
      </c>
      <c r="J12" s="235">
        <f t="shared" ref="J12" si="14">SUM(J9:J11)</f>
        <v>-2676</v>
      </c>
      <c r="K12" s="235">
        <f t="shared" ref="K12:M12" si="15">SUM(K9:K11)</f>
        <v>-2559</v>
      </c>
      <c r="L12" s="235">
        <f t="shared" si="15"/>
        <v>-2512</v>
      </c>
      <c r="M12" s="235">
        <f t="shared" si="15"/>
        <v>-2468</v>
      </c>
      <c r="N12" s="91"/>
      <c r="O12" s="11"/>
      <c r="P12" s="11"/>
      <c r="Q12" s="11"/>
      <c r="R12" s="11"/>
      <c r="S12" s="11"/>
      <c r="T12" s="11"/>
      <c r="U12" s="11"/>
      <c r="V12" s="11"/>
      <c r="W12" s="11"/>
      <c r="X12" s="11"/>
      <c r="Y12" s="17"/>
      <c r="Z12" s="11"/>
      <c r="AA12" s="11"/>
      <c r="AB12" s="11"/>
      <c r="AC12" s="11"/>
      <c r="AD12" s="11"/>
      <c r="AE12" s="11"/>
      <c r="AF12" s="11"/>
      <c r="AG12" s="11"/>
      <c r="AH12" s="11"/>
      <c r="AI12" s="11"/>
      <c r="AL12" s="10"/>
    </row>
    <row r="13" spans="1:38" ht="13">
      <c r="A13" s="75"/>
      <c r="B13" s="103"/>
      <c r="C13" s="226"/>
      <c r="D13" s="227"/>
      <c r="E13" s="249"/>
      <c r="F13" s="228"/>
      <c r="G13" s="228"/>
      <c r="H13" s="229"/>
      <c r="I13" s="229"/>
      <c r="J13" s="229"/>
      <c r="K13" s="229"/>
      <c r="L13" s="229"/>
      <c r="M13" s="229"/>
      <c r="N13" s="91"/>
      <c r="AL13" s="10"/>
    </row>
    <row r="14" spans="1:38" ht="13">
      <c r="A14" s="75" t="s">
        <v>54</v>
      </c>
      <c r="B14" s="103"/>
      <c r="C14" s="226">
        <v>97</v>
      </c>
      <c r="D14" s="227"/>
      <c r="E14" s="249">
        <f>E7+E12</f>
        <v>135</v>
      </c>
      <c r="F14" s="228">
        <f>F7+F12</f>
        <v>75</v>
      </c>
      <c r="G14" s="228">
        <v>195</v>
      </c>
      <c r="H14" s="229">
        <v>181</v>
      </c>
      <c r="I14" s="229">
        <v>163</v>
      </c>
      <c r="J14" s="229">
        <v>170</v>
      </c>
      <c r="K14" s="229">
        <v>154</v>
      </c>
      <c r="L14" s="229">
        <v>147</v>
      </c>
      <c r="M14" s="229">
        <v>142</v>
      </c>
      <c r="N14" s="91"/>
      <c r="O14" s="11"/>
      <c r="P14" s="11"/>
      <c r="Q14" s="11"/>
      <c r="R14" s="11"/>
      <c r="S14" s="11"/>
      <c r="T14" s="11"/>
      <c r="U14" s="11"/>
      <c r="V14" s="11"/>
      <c r="W14" s="11"/>
      <c r="X14" s="11"/>
      <c r="Y14" s="17"/>
      <c r="Z14" s="11"/>
      <c r="AA14" s="11"/>
      <c r="AB14" s="11"/>
      <c r="AC14" s="11"/>
      <c r="AD14" s="11"/>
      <c r="AE14" s="11"/>
      <c r="AF14" s="11"/>
      <c r="AG14" s="11"/>
      <c r="AH14" s="11"/>
      <c r="AI14" s="11"/>
      <c r="AL14" s="10"/>
    </row>
    <row r="15" spans="1:38" ht="13">
      <c r="A15" s="80" t="s">
        <v>78</v>
      </c>
      <c r="B15" s="105"/>
      <c r="C15" s="226">
        <v>-5</v>
      </c>
      <c r="D15" s="227"/>
      <c r="E15" s="249">
        <v>-7</v>
      </c>
      <c r="F15" s="228">
        <v>-3</v>
      </c>
      <c r="G15" s="228">
        <v>-5</v>
      </c>
      <c r="H15" s="229">
        <v>-4</v>
      </c>
      <c r="I15" s="229">
        <v>-4</v>
      </c>
      <c r="J15" s="229">
        <v>-4</v>
      </c>
      <c r="K15" s="229">
        <v>-4</v>
      </c>
      <c r="L15" s="229">
        <v>-5</v>
      </c>
      <c r="M15" s="229">
        <v>-7</v>
      </c>
      <c r="N15" s="91"/>
      <c r="O15" s="11"/>
      <c r="P15" s="11"/>
      <c r="Q15" s="11"/>
      <c r="R15" s="11"/>
      <c r="S15" s="11"/>
      <c r="T15" s="11"/>
      <c r="U15" s="11"/>
      <c r="V15" s="11"/>
      <c r="W15" s="11"/>
      <c r="X15" s="11"/>
      <c r="Y15" s="17"/>
      <c r="Z15" s="11"/>
      <c r="AA15" s="11"/>
      <c r="AB15" s="11"/>
      <c r="AC15" s="11"/>
      <c r="AD15" s="11"/>
      <c r="AE15" s="11"/>
      <c r="AF15" s="11"/>
      <c r="AG15" s="11"/>
      <c r="AH15" s="11"/>
      <c r="AI15" s="11"/>
      <c r="AL15" s="10"/>
    </row>
    <row r="16" spans="1:38" ht="13">
      <c r="A16" s="75" t="s">
        <v>55</v>
      </c>
      <c r="B16" s="103"/>
      <c r="C16" s="226">
        <v>4</v>
      </c>
      <c r="D16" s="227"/>
      <c r="E16" s="249">
        <v>5</v>
      </c>
      <c r="F16" s="228">
        <v>7</v>
      </c>
      <c r="G16" s="228">
        <v>7</v>
      </c>
      <c r="H16" s="229">
        <v>5</v>
      </c>
      <c r="I16" s="229">
        <v>3</v>
      </c>
      <c r="J16" s="229">
        <v>4</v>
      </c>
      <c r="K16" s="229">
        <v>5</v>
      </c>
      <c r="L16" s="229">
        <v>5</v>
      </c>
      <c r="M16" s="229">
        <v>6</v>
      </c>
      <c r="N16" s="91"/>
      <c r="O16" s="11"/>
      <c r="P16" s="11"/>
      <c r="Q16" s="11"/>
      <c r="R16" s="11"/>
      <c r="S16" s="11"/>
      <c r="T16" s="11"/>
      <c r="U16" s="11"/>
      <c r="V16" s="11"/>
      <c r="W16" s="11"/>
      <c r="X16" s="11"/>
      <c r="Y16" s="17"/>
      <c r="Z16" s="11"/>
      <c r="AA16" s="11"/>
      <c r="AB16" s="11"/>
      <c r="AC16" s="11"/>
      <c r="AD16" s="11"/>
      <c r="AE16" s="11"/>
      <c r="AF16" s="11"/>
      <c r="AG16" s="11"/>
      <c r="AH16" s="11"/>
      <c r="AI16" s="11"/>
      <c r="AL16" s="10"/>
    </row>
    <row r="17" spans="1:38" ht="13">
      <c r="A17" s="126" t="s">
        <v>56</v>
      </c>
      <c r="B17" s="128"/>
      <c r="C17" s="227">
        <v>5</v>
      </c>
      <c r="D17" s="227"/>
      <c r="E17" s="250">
        <v>-1</v>
      </c>
      <c r="F17" s="230">
        <v>-34</v>
      </c>
      <c r="G17" s="230">
        <v>-25</v>
      </c>
      <c r="H17" s="231">
        <v>-29</v>
      </c>
      <c r="I17" s="231">
        <v>-22</v>
      </c>
      <c r="J17" s="231">
        <v>-23</v>
      </c>
      <c r="K17" s="231">
        <v>-22</v>
      </c>
      <c r="L17" s="231">
        <v>-18</v>
      </c>
      <c r="M17" s="231">
        <v>-17</v>
      </c>
      <c r="N17" s="91"/>
      <c r="O17" s="11"/>
      <c r="P17" s="11"/>
      <c r="Q17" s="11"/>
      <c r="R17" s="11"/>
      <c r="S17" s="11"/>
      <c r="T17" s="11"/>
      <c r="U17" s="11"/>
      <c r="V17" s="11"/>
      <c r="W17" s="11"/>
      <c r="X17" s="11"/>
      <c r="Y17" s="17"/>
      <c r="Z17" s="11"/>
      <c r="AA17" s="11"/>
      <c r="AB17" s="11"/>
      <c r="AC17" s="11"/>
      <c r="AD17" s="11"/>
      <c r="AE17" s="11"/>
      <c r="AF17" s="11"/>
      <c r="AG17" s="11"/>
      <c r="AH17" s="11"/>
      <c r="AI17" s="11"/>
      <c r="AL17" s="10"/>
    </row>
    <row r="18" spans="1:38" ht="13">
      <c r="A18" s="74" t="s">
        <v>13</v>
      </c>
      <c r="B18" s="102"/>
      <c r="C18" s="232">
        <f t="shared" ref="C18" si="16">SUM(C14:C17)</f>
        <v>101</v>
      </c>
      <c r="D18" s="233"/>
      <c r="E18" s="251">
        <f t="shared" ref="E18" si="17">SUM(E14:E17)</f>
        <v>132</v>
      </c>
      <c r="F18" s="234">
        <f t="shared" ref="F18" si="18">SUM(F14:F17)</f>
        <v>45</v>
      </c>
      <c r="G18" s="234">
        <f t="shared" ref="G18" si="19">SUM(G14:G17)</f>
        <v>172</v>
      </c>
      <c r="H18" s="235">
        <f t="shared" ref="H18" si="20">SUM(H14:H17)</f>
        <v>153</v>
      </c>
      <c r="I18" s="235">
        <f t="shared" ref="I18" si="21">SUM(I14:I17)</f>
        <v>140</v>
      </c>
      <c r="J18" s="235">
        <f t="shared" ref="J18" si="22">SUM(J14:J17)</f>
        <v>147</v>
      </c>
      <c r="K18" s="235">
        <f t="shared" ref="K18:M18" si="23">SUM(K14:K17)</f>
        <v>133</v>
      </c>
      <c r="L18" s="235">
        <f t="shared" si="23"/>
        <v>129</v>
      </c>
      <c r="M18" s="235">
        <f t="shared" si="23"/>
        <v>124</v>
      </c>
      <c r="N18" s="91"/>
      <c r="O18" s="11"/>
      <c r="P18" s="11"/>
      <c r="Q18" s="11"/>
      <c r="R18" s="11"/>
      <c r="S18" s="11"/>
      <c r="T18" s="11"/>
      <c r="U18" s="11"/>
      <c r="V18" s="11"/>
      <c r="W18" s="11"/>
      <c r="X18" s="11"/>
      <c r="Y18" s="17"/>
      <c r="Z18" s="12"/>
      <c r="AA18" s="12"/>
      <c r="AB18" s="12"/>
      <c r="AC18" s="12"/>
      <c r="AD18" s="12"/>
      <c r="AE18" s="12"/>
      <c r="AF18" s="12"/>
      <c r="AG18" s="12"/>
      <c r="AH18" s="12"/>
      <c r="AI18" s="12"/>
      <c r="AL18" s="10"/>
    </row>
    <row r="19" spans="1:38" ht="13">
      <c r="A19" s="75"/>
      <c r="B19" s="103"/>
      <c r="C19" s="226"/>
      <c r="D19" s="227"/>
      <c r="E19" s="249"/>
      <c r="F19" s="228"/>
      <c r="G19" s="228"/>
      <c r="H19" s="229"/>
      <c r="I19" s="229"/>
      <c r="J19" s="229"/>
      <c r="K19" s="229"/>
      <c r="L19" s="229"/>
      <c r="M19" s="229"/>
      <c r="N19" s="91"/>
      <c r="AL19" s="10"/>
    </row>
    <row r="20" spans="1:38" ht="13">
      <c r="A20" s="80" t="s">
        <v>57</v>
      </c>
      <c r="B20" s="105"/>
      <c r="C20" s="226">
        <v>0</v>
      </c>
      <c r="D20" s="227"/>
      <c r="E20" s="249">
        <v>-52</v>
      </c>
      <c r="F20" s="228">
        <v>0</v>
      </c>
      <c r="G20" s="228">
        <v>-127</v>
      </c>
      <c r="H20" s="229">
        <v>-49</v>
      </c>
      <c r="I20" s="229">
        <v>-11</v>
      </c>
      <c r="J20" s="229">
        <v>-17</v>
      </c>
      <c r="K20" s="229">
        <v>-19</v>
      </c>
      <c r="L20" s="229">
        <v>-1</v>
      </c>
      <c r="M20" s="229">
        <v>0</v>
      </c>
      <c r="N20" s="91"/>
      <c r="O20" s="11"/>
      <c r="P20" s="11"/>
      <c r="Q20" s="11"/>
      <c r="R20" s="11"/>
      <c r="S20" s="11"/>
      <c r="T20" s="11"/>
      <c r="U20" s="11"/>
      <c r="V20" s="11"/>
      <c r="W20" s="11"/>
      <c r="X20" s="11"/>
      <c r="Y20" s="17"/>
      <c r="Z20" s="11"/>
      <c r="AA20" s="11"/>
      <c r="AB20" s="11"/>
      <c r="AC20" s="11"/>
      <c r="AD20" s="11"/>
      <c r="AE20" s="11"/>
      <c r="AF20" s="11"/>
      <c r="AG20" s="11"/>
      <c r="AH20" s="11"/>
      <c r="AI20" s="11"/>
      <c r="AL20" s="10"/>
    </row>
    <row r="21" spans="1:38" ht="13">
      <c r="A21" s="75" t="s">
        <v>109</v>
      </c>
      <c r="B21" s="103"/>
      <c r="C21" s="226">
        <v>1</v>
      </c>
      <c r="D21" s="227"/>
      <c r="E21" s="249">
        <v>1</v>
      </c>
      <c r="F21" s="228">
        <v>348</v>
      </c>
      <c r="G21" s="228">
        <v>11</v>
      </c>
      <c r="H21" s="229">
        <v>0</v>
      </c>
      <c r="I21" s="229">
        <v>0</v>
      </c>
      <c r="J21" s="229">
        <v>0</v>
      </c>
      <c r="K21" s="229">
        <v>0</v>
      </c>
      <c r="L21" s="229">
        <v>0</v>
      </c>
      <c r="M21" s="229">
        <v>0</v>
      </c>
      <c r="N21" s="91"/>
      <c r="O21" s="11"/>
      <c r="P21" s="11"/>
      <c r="Q21" s="11"/>
      <c r="R21" s="11"/>
      <c r="S21" s="11"/>
      <c r="T21" s="11"/>
      <c r="U21" s="11"/>
      <c r="V21" s="11"/>
      <c r="W21" s="11"/>
      <c r="X21" s="11"/>
      <c r="Y21" s="11"/>
      <c r="Z21" s="11"/>
      <c r="AA21" s="11"/>
      <c r="AB21" s="11"/>
      <c r="AC21" s="11"/>
      <c r="AD21" s="11"/>
      <c r="AE21" s="11"/>
      <c r="AF21" s="11"/>
      <c r="AG21" s="11"/>
      <c r="AH21" s="11"/>
      <c r="AI21" s="11"/>
      <c r="AL21" s="10"/>
    </row>
    <row r="22" spans="1:38" ht="13">
      <c r="A22" s="42" t="s">
        <v>110</v>
      </c>
      <c r="B22" s="103"/>
      <c r="C22" s="226">
        <v>-45</v>
      </c>
      <c r="D22" s="227"/>
      <c r="E22" s="249">
        <v>-105</v>
      </c>
      <c r="F22" s="228">
        <v>-76</v>
      </c>
      <c r="G22" s="228">
        <v>-74</v>
      </c>
      <c r="H22" s="229">
        <v>-74</v>
      </c>
      <c r="I22" s="229">
        <v>-51</v>
      </c>
      <c r="J22" s="229">
        <v>-60</v>
      </c>
      <c r="K22" s="229">
        <v>-35</v>
      </c>
      <c r="L22" s="229">
        <v>-37</v>
      </c>
      <c r="M22" s="229">
        <v>-50</v>
      </c>
      <c r="N22" s="91"/>
      <c r="O22" s="11"/>
      <c r="P22" s="11"/>
      <c r="Q22" s="11"/>
      <c r="R22" s="11"/>
      <c r="S22" s="11"/>
      <c r="T22" s="11"/>
      <c r="U22" s="11"/>
      <c r="V22" s="11"/>
      <c r="W22" s="11"/>
      <c r="X22" s="11"/>
      <c r="Y22" s="17"/>
      <c r="Z22" s="11"/>
      <c r="AA22" s="11"/>
      <c r="AB22" s="11"/>
      <c r="AC22" s="11"/>
      <c r="AD22" s="11"/>
      <c r="AE22" s="11"/>
      <c r="AF22" s="11"/>
      <c r="AG22" s="11"/>
      <c r="AH22" s="11"/>
      <c r="AI22" s="11"/>
      <c r="AL22" s="10"/>
    </row>
    <row r="23" spans="1:38" ht="13">
      <c r="A23" s="42" t="s">
        <v>79</v>
      </c>
      <c r="B23" s="103"/>
      <c r="C23" s="226">
        <v>62</v>
      </c>
      <c r="D23" s="227"/>
      <c r="E23" s="249">
        <v>46</v>
      </c>
      <c r="F23" s="228">
        <v>83</v>
      </c>
      <c r="G23" s="228">
        <v>14</v>
      </c>
      <c r="H23" s="229">
        <v>6</v>
      </c>
      <c r="I23" s="229">
        <v>0</v>
      </c>
      <c r="J23" s="229">
        <v>7</v>
      </c>
      <c r="K23" s="229">
        <v>6</v>
      </c>
      <c r="L23" s="229">
        <v>8</v>
      </c>
      <c r="M23" s="229">
        <v>7</v>
      </c>
      <c r="N23" s="91"/>
      <c r="O23" s="11"/>
      <c r="P23" s="11"/>
      <c r="Q23" s="11"/>
      <c r="R23" s="11"/>
      <c r="S23" s="11"/>
      <c r="T23" s="11"/>
      <c r="U23" s="11"/>
      <c r="V23" s="11"/>
      <c r="W23" s="11"/>
      <c r="X23" s="11"/>
      <c r="Y23" s="17"/>
      <c r="Z23" s="11"/>
      <c r="AA23" s="11"/>
      <c r="AB23" s="11"/>
      <c r="AC23" s="11"/>
      <c r="AD23" s="11"/>
      <c r="AE23" s="11"/>
      <c r="AF23" s="11"/>
      <c r="AG23" s="11"/>
      <c r="AH23" s="11"/>
      <c r="AI23" s="11"/>
      <c r="AL23" s="10"/>
    </row>
    <row r="24" spans="1:38" ht="13">
      <c r="A24" s="75" t="s">
        <v>148</v>
      </c>
      <c r="B24" s="103"/>
      <c r="C24" s="226">
        <v>-27</v>
      </c>
      <c r="D24" s="227"/>
      <c r="E24" s="249">
        <v>-20</v>
      </c>
      <c r="F24" s="228">
        <v>-24</v>
      </c>
      <c r="G24" s="228">
        <v>-13</v>
      </c>
      <c r="H24" s="229">
        <v>-12</v>
      </c>
      <c r="I24" s="229">
        <v>-11</v>
      </c>
      <c r="J24" s="229">
        <v>-16</v>
      </c>
      <c r="K24" s="229">
        <v>-4</v>
      </c>
      <c r="L24" s="229">
        <v>-5</v>
      </c>
      <c r="M24" s="229">
        <v>-4</v>
      </c>
      <c r="N24" s="91"/>
      <c r="O24" s="11"/>
      <c r="P24" s="11"/>
      <c r="Q24" s="11"/>
      <c r="R24" s="11"/>
      <c r="S24" s="11"/>
      <c r="T24" s="11"/>
      <c r="U24" s="11"/>
      <c r="V24" s="11"/>
      <c r="W24" s="11"/>
      <c r="X24" s="11"/>
      <c r="Y24" s="17"/>
      <c r="Z24" s="11"/>
      <c r="AA24" s="11"/>
      <c r="AB24" s="11"/>
      <c r="AC24" s="11"/>
      <c r="AD24" s="11"/>
      <c r="AE24" s="11"/>
      <c r="AF24" s="11"/>
      <c r="AG24" s="11"/>
      <c r="AH24" s="11"/>
      <c r="AI24" s="11"/>
      <c r="AL24" s="10"/>
    </row>
    <row r="25" spans="1:38" ht="13">
      <c r="A25" s="75" t="s">
        <v>58</v>
      </c>
      <c r="B25" s="103"/>
      <c r="C25" s="226">
        <v>-2</v>
      </c>
      <c r="D25" s="227"/>
      <c r="E25" s="249"/>
      <c r="F25" s="228">
        <v>0</v>
      </c>
      <c r="G25" s="228">
        <v>-1</v>
      </c>
      <c r="H25" s="229">
        <v>-1</v>
      </c>
      <c r="I25" s="229">
        <v>0</v>
      </c>
      <c r="J25" s="229">
        <v>-5</v>
      </c>
      <c r="K25" s="229">
        <v>-1</v>
      </c>
      <c r="L25" s="229">
        <v>0</v>
      </c>
      <c r="M25" s="229">
        <v>0</v>
      </c>
      <c r="N25" s="91"/>
      <c r="O25" s="11"/>
      <c r="P25" s="11"/>
      <c r="Q25" s="11"/>
      <c r="R25" s="11"/>
      <c r="S25" s="11"/>
      <c r="T25" s="11"/>
      <c r="U25" s="11"/>
      <c r="V25" s="11"/>
      <c r="W25" s="11"/>
      <c r="X25" s="11"/>
      <c r="Y25" s="17"/>
      <c r="Z25" s="11"/>
      <c r="AA25" s="11"/>
      <c r="AB25" s="11"/>
      <c r="AC25" s="11"/>
      <c r="AD25" s="11"/>
      <c r="AE25" s="11"/>
      <c r="AF25" s="11"/>
      <c r="AG25" s="11"/>
      <c r="AH25" s="11"/>
      <c r="AI25" s="11"/>
      <c r="AL25" s="10"/>
    </row>
    <row r="26" spans="1:38" ht="13">
      <c r="A26" s="75" t="s">
        <v>111</v>
      </c>
      <c r="B26" s="103"/>
      <c r="C26" s="227">
        <v>1</v>
      </c>
      <c r="D26" s="227"/>
      <c r="E26" s="250">
        <v>3</v>
      </c>
      <c r="F26" s="230">
        <v>0</v>
      </c>
      <c r="G26" s="230">
        <v>0</v>
      </c>
      <c r="H26" s="231">
        <v>0</v>
      </c>
      <c r="I26" s="231">
        <v>0</v>
      </c>
      <c r="J26" s="231">
        <v>0</v>
      </c>
      <c r="K26" s="231">
        <v>1.9</v>
      </c>
      <c r="L26" s="231">
        <v>0</v>
      </c>
      <c r="M26" s="231">
        <v>0</v>
      </c>
      <c r="N26" s="91"/>
      <c r="O26" s="11"/>
      <c r="P26" s="11"/>
      <c r="Q26" s="11"/>
      <c r="R26" s="11"/>
      <c r="S26" s="11"/>
      <c r="T26" s="11"/>
      <c r="U26" s="11"/>
      <c r="V26" s="11"/>
      <c r="W26" s="11"/>
      <c r="X26" s="11"/>
      <c r="Y26" s="17"/>
      <c r="Z26" s="11"/>
      <c r="AA26" s="11"/>
      <c r="AB26" s="11"/>
      <c r="AC26" s="11"/>
      <c r="AD26" s="11"/>
      <c r="AE26" s="11"/>
      <c r="AF26" s="11"/>
      <c r="AG26" s="11"/>
      <c r="AH26" s="11"/>
      <c r="AI26" s="11"/>
      <c r="AL26" s="10"/>
    </row>
    <row r="27" spans="1:38" ht="13">
      <c r="A27" s="74" t="s">
        <v>59</v>
      </c>
      <c r="B27" s="102"/>
      <c r="C27" s="232">
        <f t="shared" ref="C27" si="24">SUM(C20:C26)</f>
        <v>-10</v>
      </c>
      <c r="D27" s="233"/>
      <c r="E27" s="251">
        <f t="shared" ref="E27" si="25">SUM(E20:E26)</f>
        <v>-127</v>
      </c>
      <c r="F27" s="234">
        <f t="shared" ref="F27" si="26">SUM(F20:F26)</f>
        <v>331</v>
      </c>
      <c r="G27" s="234">
        <f t="shared" ref="G27" si="27">SUM(G20:G26)</f>
        <v>-190</v>
      </c>
      <c r="H27" s="235">
        <f t="shared" ref="H27" si="28">SUM(H20:H26)</f>
        <v>-130</v>
      </c>
      <c r="I27" s="235">
        <f t="shared" ref="I27" si="29">SUM(I20:I26)</f>
        <v>-73</v>
      </c>
      <c r="J27" s="235">
        <f t="shared" ref="J27" si="30">SUM(J20:J26)</f>
        <v>-91</v>
      </c>
      <c r="K27" s="235">
        <f t="shared" ref="K27:M27" si="31">SUM(K20:K26)</f>
        <v>-51.1</v>
      </c>
      <c r="L27" s="235">
        <f t="shared" si="31"/>
        <v>-35</v>
      </c>
      <c r="M27" s="235">
        <f t="shared" si="31"/>
        <v>-47</v>
      </c>
      <c r="N27" s="91"/>
      <c r="O27" s="11"/>
      <c r="P27" s="11"/>
      <c r="Q27" s="11"/>
      <c r="R27" s="11"/>
      <c r="S27" s="11"/>
      <c r="T27" s="11"/>
      <c r="U27" s="11"/>
      <c r="V27" s="11"/>
      <c r="W27" s="11"/>
      <c r="X27" s="11"/>
      <c r="Y27" s="17"/>
      <c r="Z27" s="11"/>
      <c r="AA27" s="11"/>
      <c r="AB27" s="11"/>
      <c r="AC27" s="11"/>
      <c r="AD27" s="11"/>
      <c r="AE27" s="11"/>
      <c r="AF27" s="11"/>
      <c r="AG27" s="11"/>
      <c r="AH27" s="11"/>
      <c r="AI27" s="11"/>
      <c r="AL27" s="10"/>
    </row>
    <row r="28" spans="1:38" ht="12" customHeight="1">
      <c r="A28" s="74"/>
      <c r="B28" s="102"/>
      <c r="C28" s="226"/>
      <c r="D28" s="227"/>
      <c r="E28" s="249"/>
      <c r="F28" s="228"/>
      <c r="G28" s="228"/>
      <c r="H28" s="229"/>
      <c r="I28" s="229"/>
      <c r="J28" s="229"/>
      <c r="K28" s="229"/>
      <c r="L28" s="229"/>
      <c r="M28" s="229"/>
      <c r="N28" s="91"/>
      <c r="AL28" s="10"/>
    </row>
    <row r="29" spans="1:38" ht="13">
      <c r="A29" s="75" t="s">
        <v>61</v>
      </c>
      <c r="B29" s="103"/>
      <c r="C29" s="226"/>
      <c r="D29" s="227"/>
      <c r="E29" s="249">
        <v>50</v>
      </c>
      <c r="F29" s="228">
        <v>0</v>
      </c>
      <c r="G29" s="228">
        <v>110</v>
      </c>
      <c r="H29" s="229">
        <v>30</v>
      </c>
      <c r="I29" s="229">
        <v>0</v>
      </c>
      <c r="J29" s="229">
        <v>0</v>
      </c>
      <c r="K29" s="229">
        <v>0</v>
      </c>
      <c r="L29" s="229">
        <v>0</v>
      </c>
      <c r="M29" s="229">
        <v>0</v>
      </c>
      <c r="N29" s="91"/>
      <c r="O29" s="11"/>
      <c r="P29" s="11"/>
      <c r="Q29" s="11"/>
      <c r="R29" s="11"/>
      <c r="S29" s="11"/>
      <c r="T29" s="11"/>
      <c r="U29" s="11"/>
      <c r="V29" s="11"/>
      <c r="W29" s="11"/>
      <c r="X29" s="11"/>
      <c r="Y29" s="17"/>
      <c r="Z29" s="11"/>
      <c r="AA29" s="11"/>
      <c r="AB29" s="11"/>
      <c r="AC29" s="11"/>
      <c r="AD29" s="11"/>
      <c r="AE29" s="11"/>
      <c r="AF29" s="11"/>
      <c r="AG29" s="11"/>
      <c r="AH29" s="11"/>
      <c r="AI29" s="11"/>
      <c r="AL29" s="10"/>
    </row>
    <row r="30" spans="1:38" ht="13">
      <c r="A30" s="75" t="s">
        <v>60</v>
      </c>
      <c r="B30" s="103"/>
      <c r="C30" s="226">
        <v>-67</v>
      </c>
      <c r="D30" s="227"/>
      <c r="E30" s="249">
        <v>-14</v>
      </c>
      <c r="F30" s="228">
        <v>-11</v>
      </c>
      <c r="G30" s="228">
        <v>-67</v>
      </c>
      <c r="H30" s="229">
        <v>-1</v>
      </c>
      <c r="I30" s="229">
        <v>0</v>
      </c>
      <c r="J30" s="229">
        <v>-53</v>
      </c>
      <c r="K30" s="229">
        <v>0</v>
      </c>
      <c r="L30" s="229">
        <v>0</v>
      </c>
      <c r="M30" s="229">
        <v>-53</v>
      </c>
      <c r="N30" s="91"/>
      <c r="O30" s="11"/>
      <c r="P30" s="11"/>
      <c r="Q30" s="11"/>
      <c r="R30" s="11"/>
      <c r="S30" s="11"/>
      <c r="T30" s="11"/>
      <c r="U30" s="11"/>
      <c r="V30" s="11"/>
      <c r="W30" s="11"/>
      <c r="X30" s="11"/>
      <c r="Y30" s="17"/>
      <c r="Z30" s="11"/>
      <c r="AA30" s="11"/>
      <c r="AB30" s="11"/>
      <c r="AC30" s="11"/>
      <c r="AD30" s="11"/>
      <c r="AE30" s="11"/>
      <c r="AF30" s="11"/>
      <c r="AG30" s="11"/>
      <c r="AH30" s="11"/>
      <c r="AI30" s="11"/>
      <c r="AL30" s="10"/>
    </row>
    <row r="31" spans="1:38" ht="13">
      <c r="A31" s="75" t="s">
        <v>112</v>
      </c>
      <c r="B31" s="103"/>
      <c r="C31" s="226">
        <v>1</v>
      </c>
      <c r="D31" s="227"/>
      <c r="E31" s="249">
        <v>-1</v>
      </c>
      <c r="F31" s="228">
        <v>5</v>
      </c>
      <c r="G31" s="228">
        <v>2</v>
      </c>
      <c r="H31" s="229">
        <v>1</v>
      </c>
      <c r="I31" s="229">
        <v>1</v>
      </c>
      <c r="J31" s="229">
        <v>-1</v>
      </c>
      <c r="K31" s="229">
        <v>-3</v>
      </c>
      <c r="L31" s="229">
        <v>-3</v>
      </c>
      <c r="M31" s="229">
        <v>-4</v>
      </c>
      <c r="N31" s="91"/>
      <c r="O31" s="11"/>
      <c r="P31" s="11"/>
      <c r="Q31" s="11"/>
      <c r="R31" s="11"/>
      <c r="S31" s="11"/>
      <c r="T31" s="11"/>
      <c r="U31" s="11"/>
      <c r="V31" s="11"/>
      <c r="W31" s="11"/>
      <c r="X31" s="11"/>
      <c r="Y31" s="17"/>
      <c r="Z31" s="11"/>
      <c r="AA31" s="11"/>
      <c r="AB31" s="11"/>
      <c r="AC31" s="11"/>
      <c r="AD31" s="11"/>
      <c r="AE31" s="11"/>
      <c r="AF31" s="11"/>
      <c r="AG31" s="11"/>
      <c r="AH31" s="11"/>
      <c r="AI31" s="11"/>
      <c r="AL31" s="10"/>
    </row>
    <row r="32" spans="1:38" ht="13">
      <c r="A32" s="75" t="s">
        <v>113</v>
      </c>
      <c r="B32" s="103"/>
      <c r="C32" s="226">
        <v>-23</v>
      </c>
      <c r="D32" s="227"/>
      <c r="E32" s="249">
        <v>-18</v>
      </c>
      <c r="F32" s="228"/>
      <c r="G32" s="228"/>
      <c r="H32" s="229"/>
      <c r="I32" s="229"/>
      <c r="J32" s="229"/>
      <c r="K32" s="229"/>
      <c r="L32" s="229"/>
      <c r="M32" s="229"/>
      <c r="N32" s="91"/>
      <c r="O32" s="11"/>
      <c r="P32" s="11"/>
      <c r="Q32" s="11"/>
      <c r="R32" s="11"/>
      <c r="S32" s="11"/>
      <c r="T32" s="11"/>
      <c r="U32" s="11"/>
      <c r="V32" s="11"/>
      <c r="W32" s="11"/>
      <c r="X32" s="11"/>
      <c r="Y32" s="17"/>
      <c r="Z32" s="11"/>
      <c r="AA32" s="11"/>
      <c r="AB32" s="11"/>
      <c r="AC32" s="11"/>
      <c r="AD32" s="11"/>
      <c r="AE32" s="11"/>
      <c r="AF32" s="11"/>
      <c r="AG32" s="11"/>
      <c r="AH32" s="11"/>
      <c r="AI32" s="11"/>
      <c r="AL32" s="10"/>
    </row>
    <row r="33" spans="1:38" ht="13">
      <c r="A33" s="75" t="s">
        <v>62</v>
      </c>
      <c r="B33" s="103"/>
      <c r="C33" s="227">
        <v>0</v>
      </c>
      <c r="D33" s="227"/>
      <c r="E33" s="250">
        <v>-62</v>
      </c>
      <c r="F33" s="230">
        <v>-397</v>
      </c>
      <c r="G33" s="230">
        <v>-59</v>
      </c>
      <c r="H33" s="231">
        <v>-55</v>
      </c>
      <c r="I33" s="231">
        <v>-48</v>
      </c>
      <c r="J33" s="231">
        <v>-63</v>
      </c>
      <c r="K33" s="231">
        <v>-46</v>
      </c>
      <c r="L33" s="231">
        <v>-46</v>
      </c>
      <c r="M33" s="231">
        <v>-31</v>
      </c>
      <c r="N33" s="91"/>
      <c r="O33" s="11"/>
      <c r="P33" s="11"/>
      <c r="Q33" s="11"/>
      <c r="R33" s="11"/>
      <c r="S33" s="11"/>
      <c r="T33" s="11"/>
      <c r="U33" s="11"/>
      <c r="V33" s="11"/>
      <c r="W33" s="11"/>
      <c r="X33" s="11"/>
      <c r="Y33" s="17"/>
      <c r="Z33" s="11"/>
      <c r="AA33" s="11"/>
      <c r="AB33" s="11"/>
      <c r="AC33" s="11"/>
      <c r="AD33" s="11"/>
      <c r="AE33" s="11"/>
      <c r="AF33" s="11"/>
      <c r="AG33" s="11"/>
      <c r="AH33" s="11"/>
      <c r="AI33" s="11"/>
      <c r="AL33" s="10"/>
    </row>
    <row r="34" spans="1:38" ht="13">
      <c r="A34" s="85" t="s">
        <v>63</v>
      </c>
      <c r="B34" s="109"/>
      <c r="C34" s="232">
        <f>SUM(C29:C33)</f>
        <v>-89</v>
      </c>
      <c r="D34" s="233"/>
      <c r="E34" s="251">
        <f>SUM(E29:E33)</f>
        <v>-45</v>
      </c>
      <c r="F34" s="234">
        <f t="shared" ref="F34:M34" si="32">SUM(F29:F33)</f>
        <v>-403</v>
      </c>
      <c r="G34" s="234">
        <f t="shared" si="32"/>
        <v>-14</v>
      </c>
      <c r="H34" s="235">
        <f t="shared" si="32"/>
        <v>-25</v>
      </c>
      <c r="I34" s="235">
        <f t="shared" si="32"/>
        <v>-47</v>
      </c>
      <c r="J34" s="235">
        <f t="shared" si="32"/>
        <v>-117</v>
      </c>
      <c r="K34" s="235">
        <f t="shared" si="32"/>
        <v>-49</v>
      </c>
      <c r="L34" s="235">
        <f t="shared" si="32"/>
        <v>-49</v>
      </c>
      <c r="M34" s="235">
        <f t="shared" si="32"/>
        <v>-88</v>
      </c>
      <c r="N34" s="91"/>
      <c r="O34" s="11"/>
      <c r="P34" s="11"/>
      <c r="Q34" s="11"/>
      <c r="R34" s="11"/>
      <c r="S34" s="11"/>
      <c r="T34" s="11"/>
      <c r="U34" s="11"/>
      <c r="V34" s="11"/>
      <c r="W34" s="11"/>
      <c r="X34" s="11"/>
      <c r="Y34" s="17"/>
      <c r="Z34" s="11"/>
      <c r="AA34" s="11"/>
      <c r="AB34" s="11"/>
      <c r="AC34" s="11"/>
      <c r="AD34" s="11"/>
      <c r="AE34" s="11"/>
      <c r="AF34" s="11"/>
      <c r="AG34" s="11"/>
      <c r="AH34" s="11"/>
      <c r="AI34" s="11"/>
      <c r="AL34" s="10"/>
    </row>
    <row r="35" spans="1:38" ht="13">
      <c r="A35" s="75"/>
      <c r="B35" s="103"/>
      <c r="C35" s="226"/>
      <c r="D35" s="227"/>
      <c r="E35" s="249"/>
      <c r="F35" s="228"/>
      <c r="G35" s="228"/>
      <c r="H35" s="236"/>
      <c r="I35" s="236"/>
      <c r="J35" s="236"/>
      <c r="K35" s="236"/>
      <c r="L35" s="236"/>
      <c r="M35" s="236"/>
      <c r="N35" s="91"/>
      <c r="AL35" s="10"/>
    </row>
    <row r="36" spans="1:38" ht="13">
      <c r="A36" s="130" t="s">
        <v>64</v>
      </c>
      <c r="B36" s="103"/>
      <c r="C36" s="237">
        <f>C18+C27+C34</f>
        <v>2</v>
      </c>
      <c r="D36" s="233"/>
      <c r="E36" s="252">
        <f>E18+E27+E34</f>
        <v>-40</v>
      </c>
      <c r="F36" s="238">
        <f>F18+F27+F34</f>
        <v>-27</v>
      </c>
      <c r="G36" s="238">
        <f>G18+G27+G34</f>
        <v>-32</v>
      </c>
      <c r="H36" s="239">
        <f>H18+H27+H34</f>
        <v>-2</v>
      </c>
      <c r="I36" s="239">
        <v>20</v>
      </c>
      <c r="J36" s="239">
        <v>-61</v>
      </c>
      <c r="K36" s="239">
        <v>33.1</v>
      </c>
      <c r="L36" s="239">
        <v>45</v>
      </c>
      <c r="M36" s="239">
        <v>-11</v>
      </c>
      <c r="N36" s="91"/>
      <c r="O36" s="11"/>
      <c r="P36" s="11"/>
      <c r="Q36" s="11"/>
      <c r="R36" s="11"/>
      <c r="S36" s="11"/>
      <c r="T36" s="11"/>
      <c r="U36" s="11"/>
      <c r="V36" s="11"/>
      <c r="W36" s="11"/>
      <c r="X36" s="11"/>
      <c r="Y36" s="17"/>
      <c r="Z36" s="11"/>
      <c r="AA36" s="11"/>
      <c r="AB36" s="11"/>
      <c r="AC36" s="11"/>
      <c r="AD36" s="11"/>
      <c r="AE36" s="11"/>
      <c r="AF36" s="11"/>
      <c r="AG36" s="11"/>
      <c r="AH36" s="11"/>
      <c r="AI36" s="11"/>
      <c r="AL36" s="10"/>
    </row>
    <row r="37" spans="1:38" ht="13">
      <c r="A37" s="75" t="s">
        <v>65</v>
      </c>
      <c r="B37" s="103"/>
      <c r="C37" s="226">
        <v>-7</v>
      </c>
      <c r="D37" s="227"/>
      <c r="E37" s="249">
        <v>33</v>
      </c>
      <c r="F37" s="228">
        <v>60</v>
      </c>
      <c r="G37" s="228">
        <v>92</v>
      </c>
      <c r="H37" s="229">
        <v>94</v>
      </c>
      <c r="I37" s="229">
        <v>74</v>
      </c>
      <c r="J37" s="229">
        <v>135</v>
      </c>
      <c r="K37" s="229">
        <v>101.6</v>
      </c>
      <c r="L37" s="229">
        <v>57</v>
      </c>
      <c r="M37" s="229">
        <v>68</v>
      </c>
      <c r="N37" s="91"/>
      <c r="O37" s="11"/>
      <c r="P37" s="11"/>
      <c r="Q37" s="11"/>
      <c r="R37" s="11"/>
      <c r="S37" s="11"/>
      <c r="T37" s="11"/>
      <c r="U37" s="11"/>
      <c r="V37" s="11"/>
      <c r="W37" s="11"/>
      <c r="X37" s="11"/>
      <c r="Y37" s="17"/>
      <c r="Z37" s="11"/>
      <c r="AA37" s="11"/>
      <c r="AB37" s="11"/>
      <c r="AC37" s="11"/>
      <c r="AD37" s="11"/>
      <c r="AE37" s="11"/>
      <c r="AF37" s="11"/>
      <c r="AG37" s="11"/>
      <c r="AH37" s="11"/>
      <c r="AI37" s="11"/>
      <c r="AL37" s="10"/>
    </row>
    <row r="38" spans="1:38" ht="13">
      <c r="A38" s="75"/>
      <c r="B38" s="103"/>
      <c r="C38" s="240"/>
      <c r="D38" s="227"/>
      <c r="E38" s="253"/>
      <c r="F38" s="241"/>
      <c r="G38" s="241"/>
      <c r="H38" s="242"/>
      <c r="I38" s="242"/>
      <c r="J38" s="242"/>
      <c r="K38" s="242"/>
      <c r="L38" s="242"/>
      <c r="M38" s="242"/>
      <c r="N38" s="91"/>
      <c r="O38" s="11"/>
      <c r="P38" s="11"/>
      <c r="Q38" s="11"/>
      <c r="R38" s="11"/>
      <c r="S38" s="11"/>
      <c r="T38" s="11"/>
      <c r="U38" s="11"/>
      <c r="V38" s="11"/>
      <c r="W38" s="11"/>
      <c r="X38" s="11"/>
      <c r="Y38" s="17"/>
      <c r="Z38" s="11"/>
      <c r="AA38" s="11"/>
      <c r="AB38" s="11"/>
      <c r="AC38" s="11"/>
      <c r="AD38" s="11"/>
      <c r="AE38" s="11"/>
      <c r="AF38" s="11"/>
      <c r="AG38" s="11"/>
      <c r="AH38" s="11"/>
      <c r="AI38" s="11"/>
      <c r="AL38" s="10"/>
    </row>
    <row r="39" spans="1:38" ht="13.5" thickBot="1">
      <c r="A39" s="131" t="s">
        <v>107</v>
      </c>
      <c r="B39" s="129"/>
      <c r="C39" s="243">
        <f t="shared" ref="C39" si="33">SUM(C36:C37)</f>
        <v>-5</v>
      </c>
      <c r="D39" s="233"/>
      <c r="E39" s="254">
        <f t="shared" ref="E39" si="34">SUM(E36:E37)</f>
        <v>-7</v>
      </c>
      <c r="F39" s="244">
        <f t="shared" ref="F39" si="35">SUM(F36:F37)</f>
        <v>33</v>
      </c>
      <c r="G39" s="244">
        <f t="shared" ref="G39" si="36">SUM(G36:G37)</f>
        <v>60</v>
      </c>
      <c r="H39" s="245">
        <f t="shared" ref="H39" si="37">SUM(H36:H37)</f>
        <v>92</v>
      </c>
      <c r="I39" s="245">
        <f t="shared" ref="I39" si="38">SUM(I36:I37)</f>
        <v>94</v>
      </c>
      <c r="J39" s="245">
        <f t="shared" ref="J39" si="39">SUM(J36:J37)</f>
        <v>74</v>
      </c>
      <c r="K39" s="245">
        <f t="shared" ref="K39:M39" si="40">SUM(K36:K37)</f>
        <v>134.69999999999999</v>
      </c>
      <c r="L39" s="245">
        <f t="shared" si="40"/>
        <v>102</v>
      </c>
      <c r="M39" s="245">
        <f t="shared" si="40"/>
        <v>57</v>
      </c>
      <c r="N39" s="91"/>
      <c r="O39" s="11"/>
      <c r="P39" s="11"/>
      <c r="Q39" s="11"/>
      <c r="R39" s="11"/>
      <c r="S39" s="11"/>
      <c r="T39" s="11"/>
      <c r="U39" s="11"/>
      <c r="V39" s="11"/>
      <c r="W39" s="11"/>
      <c r="X39" s="11"/>
      <c r="Y39" s="17"/>
      <c r="Z39" s="11"/>
      <c r="AA39" s="11"/>
      <c r="AB39" s="11"/>
      <c r="AC39" s="11"/>
      <c r="AD39" s="11"/>
      <c r="AE39" s="11"/>
      <c r="AF39" s="11"/>
      <c r="AG39" s="11"/>
      <c r="AH39" s="11"/>
      <c r="AI39" s="11"/>
      <c r="AL39" s="10"/>
    </row>
    <row r="40" spans="1:38" ht="5.25" customHeight="1">
      <c r="A40" s="192"/>
      <c r="B40" s="193"/>
      <c r="C40" s="79"/>
      <c r="D40" s="193"/>
      <c r="E40" s="182"/>
      <c r="F40" s="194"/>
      <c r="G40" s="194"/>
      <c r="H40" s="195"/>
      <c r="I40" s="195"/>
      <c r="J40" s="195"/>
      <c r="K40" s="195"/>
      <c r="L40" s="195"/>
      <c r="M40" s="195"/>
      <c r="N40" s="3"/>
      <c r="O40" s="196"/>
      <c r="P40" s="196"/>
      <c r="Q40" s="196"/>
      <c r="R40" s="196"/>
      <c r="S40" s="196"/>
      <c r="T40" s="196"/>
      <c r="U40" s="196"/>
      <c r="V40" s="196"/>
      <c r="W40" s="196"/>
      <c r="X40" s="196"/>
      <c r="Y40" s="196"/>
      <c r="Z40" s="196"/>
      <c r="AA40" s="196"/>
      <c r="AB40" s="196"/>
      <c r="AC40" s="196"/>
      <c r="AD40" s="196"/>
      <c r="AE40" s="196"/>
      <c r="AF40" s="3"/>
      <c r="AG40" s="3"/>
      <c r="AH40" s="3"/>
      <c r="AI40" s="3"/>
      <c r="AJ40" s="3"/>
      <c r="AK40" s="3"/>
    </row>
    <row r="41" spans="1:38" ht="13">
      <c r="A41" s="75"/>
      <c r="B41" s="75"/>
      <c r="C41" s="118"/>
      <c r="D41" s="118"/>
      <c r="E41" s="118"/>
      <c r="F41" s="118"/>
      <c r="G41" s="118"/>
      <c r="H41" s="118"/>
      <c r="I41" s="118"/>
      <c r="J41" s="119"/>
      <c r="K41" s="119"/>
      <c r="L41" s="119"/>
      <c r="M41" s="119"/>
      <c r="N41" s="120"/>
    </row>
    <row r="42" spans="1:38" ht="13">
      <c r="A42" s="121"/>
      <c r="B42" s="121"/>
      <c r="C42" s="118"/>
      <c r="D42" s="118"/>
      <c r="E42" s="118"/>
      <c r="F42" s="118"/>
      <c r="G42" s="118"/>
      <c r="H42" s="118"/>
      <c r="I42" s="119"/>
      <c r="J42" s="119"/>
      <c r="K42" s="119"/>
      <c r="L42" s="119"/>
      <c r="M42" s="119"/>
      <c r="N42" s="120"/>
    </row>
    <row r="43" spans="1:38" ht="14.5">
      <c r="A43" s="75" t="s">
        <v>133</v>
      </c>
      <c r="B43" s="75"/>
      <c r="C43" s="118"/>
      <c r="D43" s="118"/>
      <c r="E43" s="118"/>
      <c r="F43" s="118"/>
      <c r="G43" s="118"/>
      <c r="H43" s="118"/>
      <c r="I43" s="119"/>
      <c r="J43" s="119"/>
      <c r="K43" s="119"/>
      <c r="L43" s="119"/>
      <c r="M43" s="119"/>
      <c r="N43" s="120"/>
    </row>
    <row r="44" spans="1:38" ht="13">
      <c r="A44" s="91"/>
      <c r="B44" s="91"/>
      <c r="C44" s="91"/>
      <c r="D44" s="91"/>
      <c r="E44" s="91"/>
      <c r="F44" s="122"/>
      <c r="G44" s="91"/>
      <c r="H44" s="91"/>
      <c r="I44" s="123"/>
      <c r="J44" s="123"/>
      <c r="K44" s="123"/>
      <c r="L44" s="123"/>
      <c r="M44" s="123"/>
      <c r="N44" s="120"/>
    </row>
    <row r="45" spans="1:38" ht="13">
      <c r="A45" s="91"/>
      <c r="B45" s="91"/>
      <c r="C45" s="124"/>
      <c r="D45" s="124"/>
      <c r="E45" s="124"/>
      <c r="F45" s="125"/>
      <c r="G45" s="124"/>
      <c r="H45" s="124"/>
      <c r="I45" s="124"/>
      <c r="J45" s="124"/>
      <c r="K45" s="124"/>
      <c r="L45" s="124"/>
      <c r="M45" s="124"/>
      <c r="N45" s="120"/>
    </row>
    <row r="46" spans="1:38" ht="13">
      <c r="A46" s="91"/>
      <c r="B46" s="91"/>
      <c r="C46" s="91"/>
      <c r="D46" s="91"/>
      <c r="E46" s="91"/>
      <c r="F46" s="122"/>
      <c r="G46" s="91"/>
      <c r="H46" s="91"/>
      <c r="I46" s="91"/>
      <c r="J46" s="91"/>
      <c r="K46" s="91"/>
      <c r="L46" s="91"/>
      <c r="M46" s="91"/>
      <c r="N46" s="120"/>
    </row>
    <row r="47" spans="1:38" ht="13">
      <c r="A47" s="91"/>
      <c r="B47" s="91"/>
      <c r="C47" s="91"/>
      <c r="D47" s="91"/>
      <c r="E47" s="91"/>
      <c r="F47" s="122"/>
      <c r="G47" s="91"/>
      <c r="H47" s="91"/>
      <c r="I47" s="91"/>
      <c r="J47" s="91"/>
      <c r="K47" s="91"/>
      <c r="L47" s="91"/>
      <c r="M47" s="91"/>
      <c r="N47" s="120"/>
    </row>
    <row r="48" spans="1:38" ht="13">
      <c r="A48" s="91"/>
      <c r="B48" s="91"/>
      <c r="C48" s="91"/>
      <c r="D48" s="91"/>
      <c r="E48" s="91"/>
      <c r="F48" s="122"/>
      <c r="G48" s="91"/>
      <c r="H48" s="91"/>
      <c r="I48" s="91"/>
      <c r="J48" s="91"/>
      <c r="K48" s="91"/>
      <c r="L48" s="91"/>
      <c r="M48" s="91"/>
      <c r="N48" s="120"/>
    </row>
    <row r="49" spans="1:14" ht="13">
      <c r="A49" s="91"/>
      <c r="B49" s="91"/>
      <c r="C49" s="91"/>
      <c r="D49" s="91"/>
      <c r="E49" s="91"/>
      <c r="F49" s="122"/>
      <c r="G49" s="91"/>
      <c r="H49" s="91"/>
      <c r="I49" s="91"/>
      <c r="J49" s="91"/>
      <c r="K49" s="91"/>
      <c r="L49" s="91"/>
      <c r="M49" s="91"/>
      <c r="N49" s="120"/>
    </row>
    <row r="50" spans="1:14" ht="13">
      <c r="A50" s="91"/>
      <c r="B50" s="91"/>
      <c r="C50" s="91"/>
      <c r="D50" s="91"/>
      <c r="E50" s="91"/>
      <c r="F50" s="122"/>
      <c r="G50" s="91"/>
      <c r="H50" s="91"/>
      <c r="I50" s="91"/>
      <c r="J50" s="91"/>
      <c r="K50" s="91"/>
      <c r="L50" s="91"/>
      <c r="M50" s="91"/>
      <c r="N50" s="120"/>
    </row>
    <row r="51" spans="1:14" ht="13">
      <c r="A51" s="91"/>
      <c r="B51" s="91"/>
      <c r="C51" s="91"/>
      <c r="D51" s="91"/>
      <c r="E51" s="91"/>
      <c r="F51" s="122"/>
      <c r="G51" s="91"/>
      <c r="H51" s="91"/>
      <c r="I51" s="91"/>
      <c r="J51" s="91"/>
      <c r="K51" s="91"/>
      <c r="L51" s="91"/>
      <c r="M51" s="91"/>
      <c r="N51" s="120"/>
    </row>
    <row r="52" spans="1:14" ht="13">
      <c r="A52" s="91"/>
      <c r="B52" s="91"/>
      <c r="C52" s="91"/>
      <c r="D52" s="91"/>
      <c r="E52" s="91"/>
      <c r="F52" s="122"/>
      <c r="G52" s="91"/>
      <c r="H52" s="91"/>
      <c r="I52" s="91"/>
      <c r="J52" s="91"/>
      <c r="K52" s="91"/>
      <c r="L52" s="91"/>
      <c r="M52" s="91"/>
      <c r="N52" s="120"/>
    </row>
    <row r="53" spans="1:14" ht="13">
      <c r="A53" s="91"/>
      <c r="B53" s="91"/>
      <c r="C53" s="91"/>
      <c r="D53" s="91"/>
      <c r="E53" s="91"/>
      <c r="F53" s="122"/>
      <c r="G53" s="91"/>
      <c r="H53" s="91"/>
      <c r="I53" s="91"/>
      <c r="J53" s="91"/>
      <c r="K53" s="91"/>
      <c r="L53" s="91"/>
      <c r="M53" s="91"/>
      <c r="N53" s="120"/>
    </row>
  </sheetData>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75"/>
  <sheetViews>
    <sheetView showGridLines="0" zoomScale="120" zoomScaleNormal="120" workbookViewId="0">
      <selection activeCell="A65" sqref="A65"/>
    </sheetView>
  </sheetViews>
  <sheetFormatPr defaultColWidth="9.1796875" defaultRowHeight="11.5"/>
  <cols>
    <col min="1" max="1" width="51.1796875" style="4" bestFit="1" customWidth="1"/>
    <col min="2" max="2" width="0.453125" style="138" customWidth="1"/>
    <col min="3" max="3" width="11.54296875" style="4" customWidth="1"/>
    <col min="4" max="4" width="0.453125" style="138" customWidth="1"/>
    <col min="5" max="5" width="11.54296875" style="4" customWidth="1"/>
    <col min="6" max="6" width="11.54296875" style="29" customWidth="1"/>
    <col min="7" max="8" width="11.54296875" style="4" customWidth="1"/>
    <col min="9" max="9" width="3.453125" style="4" customWidth="1"/>
    <col min="10" max="11" width="9.1796875" style="4" customWidth="1"/>
    <col min="12" max="16384" width="9.1796875" style="4"/>
  </cols>
  <sheetData>
    <row r="1" spans="1:20" ht="27.5">
      <c r="A1" s="40" t="s">
        <v>153</v>
      </c>
      <c r="D1" s="191"/>
      <c r="F1" s="4"/>
    </row>
    <row r="2" spans="1:20">
      <c r="A2" s="2"/>
      <c r="B2" s="30"/>
      <c r="C2" s="30"/>
      <c r="D2" s="30"/>
      <c r="E2" s="30"/>
      <c r="F2" s="30"/>
      <c r="G2" s="2"/>
      <c r="H2" s="2"/>
    </row>
    <row r="3" spans="1:20" ht="13">
      <c r="A3" s="183" t="s">
        <v>138</v>
      </c>
      <c r="B3" s="165"/>
      <c r="C3" s="162">
        <v>2020</v>
      </c>
      <c r="D3" s="164"/>
      <c r="E3" s="162">
        <v>2019</v>
      </c>
      <c r="F3" s="162">
        <v>2018</v>
      </c>
      <c r="G3" s="162">
        <v>2017</v>
      </c>
      <c r="H3" s="162">
        <v>2016</v>
      </c>
    </row>
    <row r="4" spans="1:20">
      <c r="A4" s="2"/>
      <c r="B4" s="116"/>
      <c r="C4" s="116"/>
      <c r="D4" s="116"/>
      <c r="E4" s="255"/>
      <c r="F4" s="30"/>
      <c r="G4" s="30"/>
      <c r="H4" s="166"/>
    </row>
    <row r="5" spans="1:20" ht="13">
      <c r="A5" s="85" t="s">
        <v>0</v>
      </c>
      <c r="B5" s="109"/>
      <c r="C5" s="109"/>
      <c r="D5" s="109"/>
      <c r="E5" s="185"/>
      <c r="F5" s="86"/>
      <c r="G5" s="86"/>
      <c r="H5" s="167"/>
    </row>
    <row r="6" spans="1:20" ht="13">
      <c r="A6" s="75" t="s">
        <v>1</v>
      </c>
      <c r="B6" s="139"/>
      <c r="C6" s="136">
        <v>1946</v>
      </c>
      <c r="D6" s="137"/>
      <c r="E6" s="249">
        <v>2395</v>
      </c>
      <c r="F6" s="228">
        <v>2346</v>
      </c>
      <c r="G6" s="228">
        <v>2142</v>
      </c>
      <c r="H6" s="140">
        <v>2813</v>
      </c>
      <c r="J6" s="9"/>
      <c r="K6" s="9"/>
      <c r="L6" s="9"/>
      <c r="M6" s="9"/>
      <c r="N6" s="9"/>
      <c r="O6" s="9"/>
      <c r="P6" s="9"/>
      <c r="Q6" s="9"/>
      <c r="R6" s="9"/>
      <c r="S6" s="9"/>
      <c r="T6" s="9"/>
    </row>
    <row r="7" spans="1:20" ht="13">
      <c r="A7" s="75" t="s">
        <v>74</v>
      </c>
      <c r="B7" s="139"/>
      <c r="C7" s="136">
        <v>75</v>
      </c>
      <c r="D7" s="137"/>
      <c r="E7" s="249">
        <v>127</v>
      </c>
      <c r="F7" s="228">
        <v>114</v>
      </c>
      <c r="G7" s="228">
        <v>144</v>
      </c>
      <c r="H7" s="140">
        <v>156</v>
      </c>
      <c r="J7" s="9"/>
      <c r="K7" s="9"/>
      <c r="L7" s="9"/>
      <c r="M7" s="9"/>
      <c r="N7" s="9"/>
      <c r="O7" s="9"/>
      <c r="P7" s="9"/>
      <c r="Q7" s="9"/>
      <c r="R7" s="9"/>
      <c r="S7" s="9"/>
    </row>
    <row r="8" spans="1:20" ht="13">
      <c r="A8" s="75" t="s">
        <v>75</v>
      </c>
      <c r="B8" s="139"/>
      <c r="C8" s="136">
        <v>7</v>
      </c>
      <c r="D8" s="137"/>
      <c r="E8" s="249">
        <v>66</v>
      </c>
      <c r="F8" s="228">
        <v>73</v>
      </c>
      <c r="G8" s="228">
        <v>110</v>
      </c>
      <c r="H8" s="140">
        <v>112</v>
      </c>
      <c r="J8" s="9"/>
      <c r="K8" s="9"/>
      <c r="L8" s="9"/>
      <c r="M8" s="9"/>
      <c r="N8" s="9"/>
      <c r="O8" s="9"/>
      <c r="P8" s="9"/>
      <c r="Q8" s="9"/>
      <c r="R8" s="9"/>
      <c r="S8" s="9"/>
    </row>
    <row r="9" spans="1:20" ht="13">
      <c r="A9" s="75" t="s">
        <v>76</v>
      </c>
      <c r="B9" s="139"/>
      <c r="C9" s="136">
        <v>-76</v>
      </c>
      <c r="D9" s="137"/>
      <c r="E9" s="249">
        <v>44</v>
      </c>
      <c r="F9" s="228">
        <v>53</v>
      </c>
      <c r="G9" s="228">
        <v>91</v>
      </c>
      <c r="H9" s="140">
        <v>87</v>
      </c>
      <c r="J9" s="9"/>
      <c r="K9" s="9"/>
      <c r="L9" s="9"/>
      <c r="M9" s="9"/>
      <c r="N9" s="9"/>
      <c r="O9" s="9"/>
      <c r="P9" s="9"/>
      <c r="Q9" s="9"/>
      <c r="R9" s="9"/>
      <c r="S9" s="9"/>
    </row>
    <row r="10" spans="1:20" ht="13">
      <c r="A10" s="75" t="s">
        <v>159</v>
      </c>
      <c r="B10" s="139"/>
      <c r="C10" s="136">
        <v>-70</v>
      </c>
      <c r="D10" s="137"/>
      <c r="E10" s="249">
        <v>34</v>
      </c>
      <c r="F10" s="228">
        <v>46</v>
      </c>
      <c r="G10" s="228">
        <v>76</v>
      </c>
      <c r="H10" s="140">
        <v>73</v>
      </c>
      <c r="J10" s="9"/>
      <c r="K10" s="9"/>
      <c r="L10" s="9"/>
      <c r="M10" s="9"/>
      <c r="N10" s="9"/>
      <c r="O10" s="9"/>
      <c r="P10" s="9"/>
      <c r="Q10" s="9"/>
      <c r="R10" s="9"/>
      <c r="S10" s="9"/>
    </row>
    <row r="11" spans="1:20" ht="13">
      <c r="A11" s="75" t="s">
        <v>13</v>
      </c>
      <c r="B11" s="139"/>
      <c r="C11" s="136">
        <v>101</v>
      </c>
      <c r="D11" s="137"/>
      <c r="E11" s="249">
        <v>132</v>
      </c>
      <c r="F11" s="228">
        <v>45</v>
      </c>
      <c r="G11" s="228">
        <v>172</v>
      </c>
      <c r="H11" s="140">
        <v>153</v>
      </c>
      <c r="J11" s="9"/>
      <c r="K11" s="9"/>
      <c r="L11" s="9"/>
      <c r="M11" s="9"/>
      <c r="N11" s="9"/>
      <c r="O11" s="9"/>
      <c r="P11" s="9"/>
      <c r="Q11" s="9"/>
      <c r="R11" s="9"/>
      <c r="S11" s="9"/>
    </row>
    <row r="12" spans="1:20" ht="13">
      <c r="A12" s="75" t="s">
        <v>174</v>
      </c>
      <c r="B12" s="139"/>
      <c r="C12" s="136">
        <v>67</v>
      </c>
      <c r="D12" s="137"/>
      <c r="E12" s="249">
        <v>36</v>
      </c>
      <c r="F12" s="228">
        <v>102</v>
      </c>
      <c r="G12" s="228">
        <v>98</v>
      </c>
      <c r="H12" s="140">
        <v>72</v>
      </c>
      <c r="J12" s="9"/>
      <c r="K12" s="9"/>
      <c r="L12" s="9"/>
      <c r="M12" s="9"/>
      <c r="N12" s="9"/>
      <c r="O12" s="9"/>
      <c r="P12" s="9"/>
      <c r="Q12" s="9"/>
      <c r="R12" s="9"/>
      <c r="S12" s="9"/>
    </row>
    <row r="13" spans="1:20" ht="13">
      <c r="A13" s="75" t="s">
        <v>2</v>
      </c>
      <c r="B13" s="139"/>
      <c r="C13" s="136"/>
      <c r="D13" s="137"/>
      <c r="E13" s="249">
        <v>24</v>
      </c>
      <c r="F13" s="228">
        <v>62</v>
      </c>
      <c r="G13" s="228">
        <v>62</v>
      </c>
      <c r="H13" s="140">
        <v>57</v>
      </c>
      <c r="J13" s="9"/>
      <c r="K13" s="9"/>
      <c r="L13" s="9"/>
      <c r="M13" s="9"/>
      <c r="N13" s="9"/>
      <c r="O13" s="9"/>
      <c r="P13" s="9"/>
      <c r="Q13" s="9"/>
      <c r="R13" s="9"/>
      <c r="S13" s="9"/>
    </row>
    <row r="14" spans="1:20" ht="13">
      <c r="A14" s="75"/>
      <c r="B14" s="141"/>
      <c r="C14" s="142"/>
      <c r="D14" s="142"/>
      <c r="E14" s="256"/>
      <c r="F14" s="140"/>
      <c r="G14" s="140"/>
      <c r="H14" s="140"/>
      <c r="J14" s="9"/>
      <c r="K14" s="9"/>
      <c r="L14" s="9"/>
      <c r="M14" s="9"/>
      <c r="N14" s="9"/>
      <c r="O14" s="9"/>
      <c r="P14" s="9"/>
      <c r="Q14" s="9"/>
      <c r="R14" s="9"/>
      <c r="S14" s="9"/>
    </row>
    <row r="15" spans="1:20" ht="13">
      <c r="A15" s="85" t="s">
        <v>3</v>
      </c>
      <c r="B15" s="168"/>
      <c r="C15" s="169"/>
      <c r="D15" s="169"/>
      <c r="E15" s="257"/>
      <c r="F15" s="170"/>
      <c r="G15" s="170"/>
      <c r="H15" s="170"/>
      <c r="J15" s="9"/>
      <c r="K15" s="9"/>
      <c r="L15" s="9"/>
      <c r="M15" s="9"/>
      <c r="N15" s="9"/>
      <c r="O15" s="9"/>
      <c r="P15" s="9"/>
      <c r="Q15" s="9"/>
      <c r="R15" s="9"/>
      <c r="S15" s="9"/>
    </row>
    <row r="16" spans="1:20" ht="13">
      <c r="A16" s="75" t="s">
        <v>4</v>
      </c>
      <c r="B16" s="139"/>
      <c r="C16" s="136">
        <v>432</v>
      </c>
      <c r="D16" s="137"/>
      <c r="E16" s="249">
        <v>500</v>
      </c>
      <c r="F16" s="228">
        <v>537</v>
      </c>
      <c r="G16" s="228">
        <v>651</v>
      </c>
      <c r="H16" s="140">
        <v>627</v>
      </c>
      <c r="J16" s="9"/>
      <c r="K16" s="9"/>
      <c r="L16" s="9"/>
      <c r="M16" s="9"/>
      <c r="N16" s="9"/>
      <c r="O16" s="9"/>
      <c r="P16" s="9"/>
      <c r="Q16" s="9"/>
      <c r="R16" s="9"/>
      <c r="S16" s="9"/>
    </row>
    <row r="17" spans="1:27" ht="14.5">
      <c r="A17" s="75" t="s">
        <v>175</v>
      </c>
      <c r="B17" s="139"/>
      <c r="C17" s="136">
        <v>802</v>
      </c>
      <c r="D17" s="137"/>
      <c r="E17" s="249">
        <v>902</v>
      </c>
      <c r="F17" s="228">
        <v>675</v>
      </c>
      <c r="G17" s="228">
        <v>779</v>
      </c>
      <c r="H17" s="140">
        <v>668</v>
      </c>
      <c r="J17" s="9"/>
      <c r="K17" s="9"/>
      <c r="L17" s="9"/>
      <c r="M17" s="9"/>
      <c r="N17" s="9"/>
      <c r="O17" s="9"/>
      <c r="P17" s="9"/>
      <c r="Q17" s="9"/>
      <c r="R17" s="9"/>
      <c r="S17" s="9"/>
    </row>
    <row r="18" spans="1:27" s="3" customFormat="1" ht="14.5">
      <c r="A18" s="75" t="s">
        <v>176</v>
      </c>
      <c r="B18" s="139"/>
      <c r="C18" s="136">
        <v>402</v>
      </c>
      <c r="D18" s="137"/>
      <c r="E18" s="249">
        <v>424</v>
      </c>
      <c r="F18" s="228">
        <v>162</v>
      </c>
      <c r="G18" s="228">
        <v>146</v>
      </c>
      <c r="H18" s="140">
        <v>60</v>
      </c>
      <c r="J18" s="18"/>
      <c r="K18" s="18"/>
      <c r="L18" s="18"/>
      <c r="M18" s="18"/>
      <c r="N18" s="18"/>
      <c r="O18" s="18"/>
      <c r="P18" s="18"/>
      <c r="Q18" s="18"/>
      <c r="R18" s="18"/>
      <c r="S18" s="18"/>
      <c r="T18" s="10"/>
      <c r="U18" s="10"/>
      <c r="V18" s="10"/>
      <c r="W18" s="10"/>
      <c r="X18" s="10"/>
      <c r="Y18" s="10"/>
      <c r="Z18" s="10"/>
      <c r="AA18" s="10"/>
    </row>
    <row r="19" spans="1:27" ht="13">
      <c r="A19" s="75" t="s">
        <v>5</v>
      </c>
      <c r="B19" s="139"/>
      <c r="C19" s="136">
        <v>1198</v>
      </c>
      <c r="D19" s="137"/>
      <c r="E19" s="249">
        <v>1455</v>
      </c>
      <c r="F19" s="228">
        <v>1214</v>
      </c>
      <c r="G19" s="228">
        <v>1347</v>
      </c>
      <c r="H19" s="140">
        <v>1215</v>
      </c>
      <c r="J19" s="9"/>
      <c r="K19" s="9"/>
      <c r="L19" s="9"/>
      <c r="M19" s="9"/>
      <c r="N19" s="9"/>
      <c r="O19" s="9"/>
      <c r="P19" s="9"/>
      <c r="Q19" s="9"/>
      <c r="R19" s="9"/>
      <c r="S19" s="9"/>
    </row>
    <row r="20" spans="1:27" ht="13">
      <c r="A20" s="75"/>
      <c r="B20" s="141"/>
      <c r="C20" s="142"/>
      <c r="D20" s="142"/>
      <c r="E20" s="256"/>
      <c r="F20" s="140"/>
      <c r="G20" s="140"/>
      <c r="H20" s="140"/>
      <c r="J20" s="9"/>
      <c r="K20" s="9"/>
      <c r="L20" s="9"/>
      <c r="M20" s="9"/>
      <c r="N20" s="9"/>
      <c r="O20" s="9"/>
      <c r="P20" s="9"/>
      <c r="Q20" s="9"/>
      <c r="R20" s="9"/>
      <c r="S20" s="9"/>
    </row>
    <row r="21" spans="1:27" ht="13">
      <c r="A21" s="85" t="s">
        <v>6</v>
      </c>
      <c r="B21" s="168"/>
      <c r="C21" s="169"/>
      <c r="D21" s="169"/>
      <c r="E21" s="257"/>
      <c r="F21" s="170"/>
      <c r="G21" s="170"/>
      <c r="H21" s="170"/>
      <c r="J21" s="9"/>
      <c r="K21" s="9"/>
      <c r="L21" s="9"/>
      <c r="M21" s="9"/>
      <c r="N21" s="9"/>
      <c r="O21" s="9"/>
      <c r="P21" s="9"/>
      <c r="Q21" s="9"/>
      <c r="R21" s="9"/>
      <c r="S21" s="9"/>
    </row>
    <row r="22" spans="1:27" ht="13">
      <c r="A22" s="126" t="s">
        <v>7</v>
      </c>
      <c r="B22" s="139"/>
      <c r="C22" s="136">
        <v>4116</v>
      </c>
      <c r="D22" s="137"/>
      <c r="E22" s="249">
        <v>4100</v>
      </c>
      <c r="F22" s="228">
        <v>4056</v>
      </c>
      <c r="G22" s="228">
        <v>3995</v>
      </c>
      <c r="H22" s="140">
        <v>6571</v>
      </c>
      <c r="J22" s="20"/>
      <c r="K22" s="20"/>
      <c r="L22" s="20"/>
      <c r="M22" s="20"/>
      <c r="N22" s="20"/>
      <c r="O22" s="20"/>
      <c r="P22" s="20"/>
      <c r="Q22" s="20"/>
      <c r="R22" s="20"/>
      <c r="S22" s="20"/>
    </row>
    <row r="23" spans="1:27" ht="13">
      <c r="A23" s="190" t="s">
        <v>114</v>
      </c>
      <c r="B23" s="139"/>
      <c r="C23" s="143" t="s">
        <v>162</v>
      </c>
      <c r="D23" s="137"/>
      <c r="E23" s="258" t="s">
        <v>115</v>
      </c>
      <c r="F23" s="144" t="s">
        <v>115</v>
      </c>
      <c r="G23" s="144" t="s">
        <v>122</v>
      </c>
      <c r="H23" s="145" t="s">
        <v>123</v>
      </c>
      <c r="J23" s="20"/>
      <c r="K23" s="20"/>
      <c r="L23" s="20"/>
      <c r="M23" s="20"/>
      <c r="N23" s="20"/>
      <c r="O23" s="20"/>
      <c r="P23" s="20"/>
      <c r="Q23" s="20"/>
      <c r="R23" s="20"/>
      <c r="S23" s="20"/>
    </row>
    <row r="24" spans="1:27" ht="14.5">
      <c r="A24" s="190" t="s">
        <v>177</v>
      </c>
      <c r="B24" s="139"/>
      <c r="C24" s="143" t="s">
        <v>163</v>
      </c>
      <c r="D24" s="137"/>
      <c r="E24" s="258" t="s">
        <v>116</v>
      </c>
      <c r="F24" s="144" t="s">
        <v>119</v>
      </c>
      <c r="G24" s="144" t="s">
        <v>120</v>
      </c>
      <c r="H24" s="145" t="s">
        <v>121</v>
      </c>
      <c r="J24" s="20"/>
      <c r="K24" s="20"/>
      <c r="L24" s="20"/>
      <c r="M24" s="20"/>
      <c r="N24" s="20"/>
      <c r="O24" s="20"/>
      <c r="P24" s="20"/>
      <c r="Q24" s="20"/>
      <c r="R24" s="20"/>
      <c r="S24" s="20"/>
    </row>
    <row r="25" spans="1:27" ht="13">
      <c r="A25" s="190" t="s">
        <v>117</v>
      </c>
      <c r="B25" s="139"/>
      <c r="C25" s="143" t="s">
        <v>118</v>
      </c>
      <c r="D25" s="137"/>
      <c r="E25" s="258" t="s">
        <v>118</v>
      </c>
      <c r="F25" s="144" t="s">
        <v>118</v>
      </c>
      <c r="G25" s="144" t="s">
        <v>118</v>
      </c>
      <c r="H25" s="144" t="s">
        <v>118</v>
      </c>
      <c r="J25" s="20"/>
      <c r="K25" s="20"/>
      <c r="L25" s="20"/>
      <c r="M25" s="20"/>
      <c r="N25" s="20"/>
      <c r="O25" s="20"/>
      <c r="P25" s="20"/>
      <c r="Q25" s="20"/>
      <c r="R25" s="20"/>
      <c r="S25" s="20"/>
    </row>
    <row r="26" spans="1:27" ht="14.5">
      <c r="A26" s="42" t="s">
        <v>178</v>
      </c>
      <c r="B26" s="139"/>
      <c r="C26" s="136">
        <v>219</v>
      </c>
      <c r="D26" s="137"/>
      <c r="E26" s="249">
        <v>218</v>
      </c>
      <c r="F26" s="228">
        <v>209</v>
      </c>
      <c r="G26" s="228">
        <v>177</v>
      </c>
      <c r="H26" s="140">
        <v>272</v>
      </c>
      <c r="J26" s="9"/>
      <c r="K26" s="9"/>
      <c r="L26" s="9"/>
      <c r="M26" s="9"/>
      <c r="N26" s="9"/>
      <c r="O26" s="9"/>
      <c r="P26" s="9"/>
      <c r="Q26" s="9"/>
      <c r="R26" s="9"/>
      <c r="S26" s="9"/>
    </row>
    <row r="27" spans="1:27" ht="13">
      <c r="A27" s="42"/>
      <c r="B27" s="141"/>
      <c r="C27" s="142"/>
      <c r="D27" s="142"/>
      <c r="E27" s="256"/>
      <c r="F27" s="140"/>
      <c r="G27" s="140"/>
      <c r="H27" s="140"/>
      <c r="J27" s="9"/>
      <c r="K27" s="9"/>
      <c r="L27" s="9"/>
      <c r="M27" s="9"/>
      <c r="N27" s="9"/>
      <c r="O27" s="9"/>
      <c r="P27" s="9"/>
      <c r="Q27" s="9"/>
      <c r="R27" s="9"/>
      <c r="S27" s="9"/>
    </row>
    <row r="28" spans="1:27" ht="13">
      <c r="A28" s="43" t="s">
        <v>124</v>
      </c>
      <c r="B28" s="141"/>
      <c r="C28" s="146"/>
      <c r="D28" s="146"/>
      <c r="E28" s="259"/>
      <c r="F28" s="147"/>
      <c r="G28" s="147"/>
      <c r="H28" s="147"/>
      <c r="J28" s="9"/>
      <c r="K28" s="9"/>
      <c r="L28" s="9"/>
      <c r="M28" s="9"/>
      <c r="N28" s="9"/>
      <c r="O28" s="9"/>
      <c r="P28" s="9"/>
      <c r="Q28" s="9"/>
      <c r="R28" s="9"/>
      <c r="S28" s="9"/>
    </row>
    <row r="29" spans="1:27" ht="15">
      <c r="A29" s="42" t="s">
        <v>127</v>
      </c>
      <c r="B29" s="141"/>
      <c r="C29" s="146">
        <v>22.7</v>
      </c>
      <c r="D29" s="146"/>
      <c r="E29" s="259">
        <v>27.7</v>
      </c>
      <c r="F29" s="147">
        <v>20.9</v>
      </c>
      <c r="G29" s="147">
        <v>20.100000000000001</v>
      </c>
      <c r="H29" s="147">
        <v>17.399999999999999</v>
      </c>
      <c r="J29" s="9"/>
      <c r="K29" s="9"/>
      <c r="L29" s="9"/>
      <c r="M29" s="9"/>
      <c r="N29" s="9"/>
      <c r="O29" s="9"/>
      <c r="P29" s="9"/>
      <c r="Q29" s="9"/>
      <c r="R29" s="9"/>
      <c r="S29" s="9"/>
    </row>
    <row r="30" spans="1:27" ht="13">
      <c r="A30" s="42" t="s">
        <v>125</v>
      </c>
      <c r="B30" s="141"/>
      <c r="C30" s="146">
        <v>10.8</v>
      </c>
      <c r="D30" s="146"/>
      <c r="E30" s="259">
        <v>11.6</v>
      </c>
      <c r="F30" s="147">
        <v>10</v>
      </c>
      <c r="G30" s="147">
        <v>8.6999999999999993</v>
      </c>
      <c r="H30" s="147">
        <v>8.1999999999999993</v>
      </c>
      <c r="J30" s="9"/>
      <c r="K30" s="9"/>
      <c r="L30" s="9"/>
      <c r="M30" s="9"/>
      <c r="N30" s="9"/>
      <c r="O30" s="9"/>
      <c r="P30" s="9"/>
      <c r="Q30" s="9"/>
      <c r="R30" s="9"/>
      <c r="S30" s="9"/>
    </row>
    <row r="31" spans="1:27" ht="14.5">
      <c r="A31" s="42" t="s">
        <v>179</v>
      </c>
      <c r="B31" s="141"/>
      <c r="C31" s="148">
        <v>73</v>
      </c>
      <c r="D31" s="148"/>
      <c r="E31" s="260">
        <v>73</v>
      </c>
      <c r="F31" s="149">
        <v>75</v>
      </c>
      <c r="G31" s="147"/>
      <c r="H31" s="147"/>
      <c r="J31" s="9"/>
      <c r="K31" s="9"/>
      <c r="L31" s="9"/>
      <c r="M31" s="9"/>
      <c r="N31" s="9"/>
      <c r="O31" s="9"/>
      <c r="P31" s="9"/>
      <c r="Q31" s="9"/>
      <c r="R31" s="9"/>
      <c r="S31" s="9"/>
    </row>
    <row r="32" spans="1:27" ht="14.5">
      <c r="A32" s="42" t="s">
        <v>180</v>
      </c>
      <c r="B32" s="141"/>
      <c r="C32" s="148">
        <v>63</v>
      </c>
      <c r="D32" s="148"/>
      <c r="E32" s="260">
        <v>56</v>
      </c>
      <c r="F32" s="149">
        <v>57</v>
      </c>
      <c r="G32" s="147"/>
      <c r="H32" s="147"/>
      <c r="J32" s="9"/>
      <c r="K32" s="9"/>
      <c r="L32" s="9"/>
      <c r="M32" s="9"/>
      <c r="N32" s="9"/>
      <c r="O32" s="9"/>
      <c r="P32" s="9"/>
      <c r="Q32" s="9"/>
      <c r="R32" s="9"/>
      <c r="S32" s="9"/>
    </row>
    <row r="33" spans="1:19" ht="14.5">
      <c r="A33" s="42" t="s">
        <v>181</v>
      </c>
      <c r="B33" s="141"/>
      <c r="C33" s="148">
        <v>63</v>
      </c>
      <c r="D33" s="148"/>
      <c r="E33" s="260">
        <v>67</v>
      </c>
      <c r="F33" s="149">
        <v>63</v>
      </c>
      <c r="G33" s="147"/>
      <c r="H33" s="147"/>
      <c r="J33" s="9"/>
      <c r="K33" s="9"/>
      <c r="L33" s="9"/>
      <c r="M33" s="9"/>
      <c r="N33" s="9"/>
      <c r="O33" s="9"/>
      <c r="P33" s="9"/>
      <c r="Q33" s="9"/>
      <c r="R33" s="9"/>
      <c r="S33" s="9"/>
    </row>
    <row r="34" spans="1:19" ht="13">
      <c r="A34" s="75"/>
      <c r="B34" s="141"/>
      <c r="C34" s="146"/>
      <c r="D34" s="146"/>
      <c r="E34" s="259"/>
      <c r="F34" s="147"/>
      <c r="G34" s="147"/>
      <c r="H34" s="147"/>
      <c r="J34" s="9"/>
      <c r="K34" s="9"/>
      <c r="L34" s="9"/>
      <c r="M34" s="9"/>
      <c r="N34" s="9"/>
      <c r="O34" s="9"/>
      <c r="P34" s="9"/>
      <c r="Q34" s="9"/>
      <c r="R34" s="9"/>
      <c r="S34" s="9"/>
    </row>
    <row r="35" spans="1:19" ht="13">
      <c r="A35" s="85" t="s">
        <v>9</v>
      </c>
      <c r="B35" s="168"/>
      <c r="C35" s="171"/>
      <c r="D35" s="171"/>
      <c r="E35" s="261"/>
      <c r="F35" s="172"/>
      <c r="G35" s="172"/>
      <c r="H35" s="172"/>
      <c r="J35" s="9"/>
      <c r="K35" s="9"/>
      <c r="L35" s="9"/>
      <c r="M35" s="9"/>
      <c r="N35" s="9"/>
      <c r="O35" s="9"/>
      <c r="P35" s="9"/>
      <c r="Q35" s="9"/>
      <c r="R35" s="9"/>
      <c r="S35" s="9"/>
    </row>
    <row r="36" spans="1:19" ht="14.5">
      <c r="A36" s="75" t="s">
        <v>182</v>
      </c>
      <c r="B36" s="139"/>
      <c r="C36" s="132">
        <v>13</v>
      </c>
      <c r="D36" s="133"/>
      <c r="E36" s="262">
        <v>85</v>
      </c>
      <c r="F36" s="134">
        <v>74</v>
      </c>
      <c r="G36" s="134">
        <v>59</v>
      </c>
      <c r="H36" s="149">
        <v>80</v>
      </c>
      <c r="J36" s="9"/>
      <c r="K36" s="9"/>
      <c r="L36" s="9"/>
      <c r="M36" s="9"/>
      <c r="N36" s="9"/>
      <c r="O36" s="9"/>
      <c r="P36" s="9"/>
      <c r="Q36" s="9"/>
      <c r="R36" s="9"/>
      <c r="S36" s="9"/>
    </row>
    <row r="37" spans="1:19" ht="14.5">
      <c r="A37" s="75" t="s">
        <v>183</v>
      </c>
      <c r="B37" s="139"/>
      <c r="C37" s="132">
        <v>-58</v>
      </c>
      <c r="D37" s="133"/>
      <c r="E37" s="262">
        <v>-54</v>
      </c>
      <c r="F37" s="134">
        <v>-50</v>
      </c>
      <c r="G37" s="134">
        <v>-45</v>
      </c>
      <c r="H37" s="149">
        <v>-52</v>
      </c>
      <c r="J37" s="9"/>
      <c r="K37" s="9"/>
      <c r="L37" s="9"/>
      <c r="M37" s="9"/>
      <c r="N37" s="9"/>
      <c r="O37" s="9"/>
      <c r="P37" s="9"/>
      <c r="Q37" s="9"/>
      <c r="R37" s="9"/>
      <c r="S37" s="9"/>
    </row>
    <row r="38" spans="1:19" ht="13">
      <c r="A38" s="75"/>
      <c r="B38" s="150"/>
      <c r="C38" s="146"/>
      <c r="D38" s="146"/>
      <c r="E38" s="259"/>
      <c r="F38" s="147"/>
      <c r="G38" s="147"/>
      <c r="H38" s="147"/>
      <c r="J38" s="9"/>
      <c r="K38" s="9"/>
      <c r="L38" s="9"/>
      <c r="M38" s="9"/>
      <c r="N38" s="9"/>
      <c r="O38" s="9"/>
      <c r="P38" s="9"/>
      <c r="Q38" s="9"/>
      <c r="R38" s="9"/>
      <c r="S38" s="9"/>
    </row>
    <row r="39" spans="1:19" ht="13">
      <c r="A39" s="85" t="s">
        <v>10</v>
      </c>
      <c r="B39" s="173"/>
      <c r="C39" s="171"/>
      <c r="D39" s="171"/>
      <c r="E39" s="261"/>
      <c r="F39" s="172"/>
      <c r="G39" s="172"/>
      <c r="H39" s="172"/>
      <c r="J39" s="9"/>
      <c r="K39" s="9"/>
      <c r="L39" s="9"/>
      <c r="M39" s="9"/>
      <c r="N39" s="9"/>
      <c r="O39" s="9"/>
      <c r="P39" s="9"/>
      <c r="Q39" s="9"/>
      <c r="R39" s="9"/>
      <c r="S39" s="9"/>
    </row>
    <row r="40" spans="1:19" ht="13">
      <c r="A40" s="75" t="s">
        <v>11</v>
      </c>
      <c r="B40" s="151"/>
      <c r="C40" s="152">
        <v>-18.7</v>
      </c>
      <c r="D40" s="153"/>
      <c r="E40" s="263">
        <v>2.1</v>
      </c>
      <c r="F40" s="154">
        <v>9.5</v>
      </c>
      <c r="G40" s="154">
        <v>7.9</v>
      </c>
      <c r="H40" s="147">
        <v>5.4</v>
      </c>
      <c r="J40" s="9"/>
      <c r="K40" s="9"/>
      <c r="L40" s="9"/>
      <c r="M40" s="9"/>
      <c r="N40" s="9"/>
      <c r="O40" s="9"/>
      <c r="P40" s="9"/>
      <c r="Q40" s="9"/>
      <c r="R40" s="9"/>
      <c r="S40" s="9"/>
    </row>
    <row r="41" spans="1:19" ht="13">
      <c r="A41" s="75" t="s">
        <v>165</v>
      </c>
      <c r="B41" s="151"/>
      <c r="C41" s="152">
        <v>-304.3</v>
      </c>
      <c r="D41" s="153"/>
      <c r="E41" s="263">
        <v>-25.3</v>
      </c>
      <c r="F41" s="154">
        <v>-39.6</v>
      </c>
      <c r="G41" s="154">
        <v>9.1999999999999993</v>
      </c>
      <c r="H41" s="147">
        <v>-9.1</v>
      </c>
      <c r="J41" s="9"/>
      <c r="K41" s="9"/>
      <c r="L41" s="9"/>
      <c r="M41" s="9"/>
      <c r="N41" s="9"/>
      <c r="O41" s="9"/>
      <c r="P41" s="9"/>
      <c r="Q41" s="9"/>
      <c r="R41" s="9"/>
      <c r="S41" s="9"/>
    </row>
    <row r="42" spans="1:19" ht="13">
      <c r="A42" s="75" t="s">
        <v>70</v>
      </c>
      <c r="B42" s="151"/>
      <c r="C42" s="152">
        <v>24</v>
      </c>
      <c r="D42" s="153"/>
      <c r="E42" s="263">
        <v>24.4</v>
      </c>
      <c r="F42" s="154">
        <v>24.1</v>
      </c>
      <c r="G42" s="154">
        <v>23.1</v>
      </c>
      <c r="H42" s="147">
        <v>22.9</v>
      </c>
      <c r="J42" s="9"/>
      <c r="K42" s="9"/>
      <c r="L42" s="9"/>
      <c r="M42" s="9"/>
      <c r="N42" s="9"/>
      <c r="O42" s="9"/>
      <c r="P42" s="9"/>
      <c r="Q42" s="9"/>
      <c r="R42" s="9"/>
      <c r="S42" s="9"/>
    </row>
    <row r="43" spans="1:19" ht="13">
      <c r="A43" s="75" t="s">
        <v>67</v>
      </c>
      <c r="B43" s="151"/>
      <c r="C43" s="152">
        <v>3.9</v>
      </c>
      <c r="D43" s="153"/>
      <c r="E43" s="263">
        <v>5.3</v>
      </c>
      <c r="F43" s="154">
        <v>4.9000000000000004</v>
      </c>
      <c r="G43" s="154">
        <v>6.7</v>
      </c>
      <c r="H43" s="147">
        <v>5.6</v>
      </c>
      <c r="J43" s="9"/>
      <c r="K43" s="9"/>
      <c r="L43" s="9"/>
      <c r="M43" s="9"/>
      <c r="N43" s="9"/>
      <c r="O43" s="9"/>
      <c r="P43" s="9"/>
      <c r="Q43" s="9"/>
      <c r="R43" s="9"/>
      <c r="S43" s="9"/>
    </row>
    <row r="44" spans="1:19" ht="13">
      <c r="A44" s="75" t="s">
        <v>69</v>
      </c>
      <c r="B44" s="151"/>
      <c r="C44" s="152">
        <v>0.4</v>
      </c>
      <c r="D44" s="153"/>
      <c r="E44" s="263">
        <v>2.8</v>
      </c>
      <c r="F44" s="154">
        <v>3.1</v>
      </c>
      <c r="G44" s="154">
        <v>5.0999999999999996</v>
      </c>
      <c r="H44" s="147">
        <v>4</v>
      </c>
      <c r="J44" s="9"/>
      <c r="K44" s="9"/>
      <c r="L44" s="9"/>
      <c r="M44" s="9"/>
      <c r="N44" s="9"/>
      <c r="O44" s="9"/>
      <c r="P44" s="9"/>
      <c r="Q44" s="9"/>
      <c r="R44" s="9"/>
      <c r="S44" s="9"/>
    </row>
    <row r="45" spans="1:19" ht="13">
      <c r="A45" s="75" t="s">
        <v>68</v>
      </c>
      <c r="B45" s="151"/>
      <c r="C45" s="152">
        <v>-3.9</v>
      </c>
      <c r="D45" s="153"/>
      <c r="E45" s="263">
        <v>1.8</v>
      </c>
      <c r="F45" s="154">
        <v>2.2000000000000002</v>
      </c>
      <c r="G45" s="154">
        <v>4.3</v>
      </c>
      <c r="H45" s="147">
        <v>3.1</v>
      </c>
      <c r="J45" s="9"/>
      <c r="K45" s="9"/>
      <c r="L45" s="9"/>
      <c r="M45" s="9"/>
      <c r="N45" s="9"/>
      <c r="O45" s="9"/>
      <c r="P45" s="9"/>
      <c r="Q45" s="9"/>
      <c r="R45" s="9"/>
      <c r="S45" s="9"/>
    </row>
    <row r="46" spans="1:19" ht="13">
      <c r="A46" s="75" t="s">
        <v>166</v>
      </c>
      <c r="B46" s="151"/>
      <c r="C46" s="152">
        <v>-3.6</v>
      </c>
      <c r="D46" s="153"/>
      <c r="E46" s="263">
        <v>1.4</v>
      </c>
      <c r="F46" s="154">
        <v>2</v>
      </c>
      <c r="G46" s="154">
        <v>3.54</v>
      </c>
      <c r="H46" s="147">
        <v>2.6</v>
      </c>
      <c r="J46" s="9"/>
      <c r="K46" s="9"/>
      <c r="L46" s="9"/>
      <c r="M46" s="9"/>
      <c r="N46" s="9"/>
      <c r="O46" s="9"/>
      <c r="P46" s="9"/>
      <c r="Q46" s="9"/>
      <c r="R46" s="9"/>
      <c r="S46" s="9"/>
    </row>
    <row r="47" spans="1:19" ht="13">
      <c r="A47" s="75" t="s">
        <v>184</v>
      </c>
      <c r="B47" s="151"/>
      <c r="C47" s="152">
        <v>-15</v>
      </c>
      <c r="D47" s="153"/>
      <c r="E47" s="263">
        <v>6.4</v>
      </c>
      <c r="F47" s="154">
        <v>7.7</v>
      </c>
      <c r="G47" s="154">
        <v>12.1</v>
      </c>
      <c r="H47" s="147">
        <v>11.9</v>
      </c>
      <c r="J47" s="9"/>
      <c r="K47" s="9"/>
      <c r="L47" s="9"/>
      <c r="M47" s="9"/>
      <c r="N47" s="9"/>
      <c r="O47" s="9"/>
      <c r="P47" s="9"/>
      <c r="Q47" s="9"/>
      <c r="R47" s="9"/>
      <c r="S47" s="9"/>
    </row>
    <row r="48" spans="1:19" ht="13">
      <c r="A48" s="75" t="s">
        <v>73</v>
      </c>
      <c r="B48" s="151"/>
      <c r="C48" s="152">
        <v>-8.9</v>
      </c>
      <c r="D48" s="153"/>
      <c r="E48" s="263">
        <v>5</v>
      </c>
      <c r="F48" s="154">
        <v>7.2</v>
      </c>
      <c r="G48" s="154">
        <v>12.6</v>
      </c>
      <c r="H48" s="147">
        <v>13.5</v>
      </c>
      <c r="J48" s="9"/>
      <c r="K48" s="9"/>
      <c r="L48" s="9"/>
      <c r="M48" s="9"/>
      <c r="N48" s="9"/>
      <c r="O48" s="9"/>
      <c r="P48" s="9"/>
      <c r="Q48" s="9"/>
      <c r="R48" s="9"/>
      <c r="S48" s="9"/>
    </row>
    <row r="49" spans="1:27" s="3" customFormat="1" ht="14.5">
      <c r="A49" s="75" t="s">
        <v>187</v>
      </c>
      <c r="B49" s="151"/>
      <c r="C49" s="152">
        <v>2.8</v>
      </c>
      <c r="D49" s="153"/>
      <c r="E49" s="263">
        <v>2.2000000000000002</v>
      </c>
      <c r="F49" s="154">
        <v>1.4</v>
      </c>
      <c r="G49" s="154">
        <v>1</v>
      </c>
      <c r="H49" s="147">
        <v>0.4</v>
      </c>
      <c r="J49" s="18"/>
      <c r="K49" s="18"/>
      <c r="L49" s="18"/>
      <c r="M49" s="18"/>
      <c r="N49" s="18"/>
      <c r="O49" s="18"/>
      <c r="P49" s="18"/>
      <c r="Q49" s="18"/>
      <c r="R49" s="18"/>
      <c r="S49" s="18"/>
      <c r="T49" s="10"/>
      <c r="U49" s="10"/>
      <c r="V49" s="10"/>
      <c r="W49" s="10"/>
      <c r="X49" s="10"/>
      <c r="Y49" s="10"/>
      <c r="Z49" s="10"/>
      <c r="AA49" s="10"/>
    </row>
    <row r="50" spans="1:27" ht="13">
      <c r="A50" s="75" t="s">
        <v>14</v>
      </c>
      <c r="B50" s="151"/>
      <c r="C50" s="152">
        <v>36</v>
      </c>
      <c r="D50" s="153"/>
      <c r="E50" s="263">
        <v>34.299999999999997</v>
      </c>
      <c r="F50" s="154">
        <v>44.2</v>
      </c>
      <c r="G50" s="154">
        <v>48.3</v>
      </c>
      <c r="H50" s="147">
        <v>51.6</v>
      </c>
      <c r="J50" s="9"/>
      <c r="K50" s="9"/>
      <c r="L50" s="9"/>
      <c r="M50" s="9"/>
      <c r="N50" s="9"/>
      <c r="O50" s="9"/>
      <c r="P50" s="9"/>
      <c r="Q50" s="9"/>
      <c r="R50" s="9"/>
      <c r="S50" s="9"/>
    </row>
    <row r="51" spans="1:27" ht="13">
      <c r="A51" s="75" t="s">
        <v>15</v>
      </c>
      <c r="B51" s="127"/>
      <c r="C51" s="132">
        <v>473</v>
      </c>
      <c r="D51" s="133"/>
      <c r="E51" s="262">
        <v>584</v>
      </c>
      <c r="F51" s="134">
        <v>578</v>
      </c>
      <c r="G51" s="134">
        <v>536</v>
      </c>
      <c r="H51" s="149">
        <v>428</v>
      </c>
      <c r="J51" s="24"/>
      <c r="K51" s="24"/>
      <c r="L51" s="9"/>
      <c r="M51" s="9"/>
      <c r="N51" s="9"/>
      <c r="O51" s="9"/>
      <c r="P51" s="9"/>
      <c r="Q51" s="9"/>
      <c r="R51" s="9"/>
      <c r="S51" s="9"/>
    </row>
    <row r="52" spans="1:27" ht="13">
      <c r="A52" s="75" t="s">
        <v>16</v>
      </c>
      <c r="B52" s="127"/>
      <c r="C52" s="132">
        <v>53</v>
      </c>
      <c r="D52" s="133"/>
      <c r="E52" s="262">
        <v>53</v>
      </c>
      <c r="F52" s="134">
        <v>51</v>
      </c>
      <c r="G52" s="134">
        <v>44</v>
      </c>
      <c r="H52" s="149">
        <v>41</v>
      </c>
      <c r="J52" s="9"/>
      <c r="K52" s="9"/>
      <c r="L52" s="9"/>
      <c r="M52" s="9"/>
      <c r="N52" s="9"/>
      <c r="O52" s="9"/>
      <c r="P52" s="9"/>
      <c r="Q52" s="9"/>
      <c r="R52" s="9"/>
      <c r="S52" s="9"/>
    </row>
    <row r="53" spans="1:27" ht="13">
      <c r="A53" s="75"/>
      <c r="B53" s="155"/>
      <c r="C53" s="146"/>
      <c r="D53" s="146"/>
      <c r="E53" s="259"/>
      <c r="F53" s="147"/>
      <c r="G53" s="147"/>
      <c r="H53" s="147"/>
    </row>
    <row r="54" spans="1:27" ht="13">
      <c r="A54" s="85" t="s">
        <v>131</v>
      </c>
      <c r="B54" s="109"/>
      <c r="C54" s="171"/>
      <c r="D54" s="171"/>
      <c r="E54" s="261"/>
      <c r="F54" s="172"/>
      <c r="G54" s="172"/>
      <c r="H54" s="172"/>
    </row>
    <row r="55" spans="1:27" ht="13">
      <c r="A55" s="161" t="s">
        <v>126</v>
      </c>
      <c r="B55" s="174"/>
      <c r="C55" s="175">
        <v>2020</v>
      </c>
      <c r="D55" s="175"/>
      <c r="E55" s="264">
        <v>2019</v>
      </c>
      <c r="F55" s="176">
        <v>2018</v>
      </c>
      <c r="G55" s="176">
        <v>2017</v>
      </c>
      <c r="H55" s="177">
        <v>2016</v>
      </c>
    </row>
    <row r="56" spans="1:27" ht="13">
      <c r="A56" s="80"/>
      <c r="B56" s="109"/>
      <c r="C56" s="171"/>
      <c r="D56" s="171"/>
      <c r="E56" s="261"/>
      <c r="F56" s="172"/>
      <c r="G56" s="172"/>
      <c r="H56" s="172"/>
    </row>
    <row r="57" spans="1:27" ht="13">
      <c r="A57" s="75" t="s">
        <v>12</v>
      </c>
      <c r="B57" s="151"/>
      <c r="C57" s="152">
        <v>44.1</v>
      </c>
      <c r="D57" s="153"/>
      <c r="E57" s="263">
        <v>44.1</v>
      </c>
      <c r="F57" s="154">
        <v>44.1</v>
      </c>
      <c r="G57" s="154">
        <v>44</v>
      </c>
      <c r="H57" s="147">
        <v>43.9</v>
      </c>
      <c r="J57" s="9"/>
      <c r="K57" s="9"/>
      <c r="L57" s="9"/>
      <c r="M57" s="9"/>
      <c r="N57" s="9"/>
      <c r="O57" s="9"/>
      <c r="P57" s="9"/>
      <c r="Q57" s="9"/>
      <c r="R57" s="9"/>
      <c r="S57" s="9"/>
    </row>
    <row r="58" spans="1:27" ht="13">
      <c r="A58" s="75" t="s">
        <v>4</v>
      </c>
      <c r="B58" s="156"/>
      <c r="C58" s="157">
        <v>9.7799999999999994</v>
      </c>
      <c r="D58" s="158"/>
      <c r="E58" s="265">
        <v>11.33</v>
      </c>
      <c r="F58" s="159">
        <v>12.16</v>
      </c>
      <c r="G58" s="159">
        <v>14.8</v>
      </c>
      <c r="H58" s="160">
        <v>14.29</v>
      </c>
      <c r="J58" s="19"/>
      <c r="K58" s="19"/>
      <c r="L58" s="19"/>
      <c r="M58" s="19"/>
      <c r="N58" s="19"/>
      <c r="O58" s="19"/>
      <c r="P58" s="19"/>
      <c r="Q58" s="19"/>
      <c r="R58" s="19"/>
      <c r="S58" s="19"/>
    </row>
    <row r="59" spans="1:27" ht="13">
      <c r="A59" s="75" t="s">
        <v>164</v>
      </c>
      <c r="B59" s="156"/>
      <c r="C59" s="157">
        <v>-1.59</v>
      </c>
      <c r="D59" s="158"/>
      <c r="E59" s="265">
        <v>0.78</v>
      </c>
      <c r="F59" s="159">
        <v>1.04</v>
      </c>
      <c r="G59" s="159">
        <v>1.73</v>
      </c>
      <c r="H59" s="160">
        <v>1.67</v>
      </c>
      <c r="J59" s="19"/>
      <c r="K59" s="19"/>
      <c r="L59" s="19"/>
      <c r="M59" s="19"/>
      <c r="N59" s="19"/>
      <c r="O59" s="19"/>
      <c r="P59" s="19"/>
      <c r="Q59" s="19"/>
      <c r="R59" s="19"/>
      <c r="S59" s="19"/>
    </row>
    <row r="60" spans="1:27" ht="13">
      <c r="A60" s="75" t="s">
        <v>2</v>
      </c>
      <c r="B60" s="156"/>
      <c r="C60" s="157"/>
      <c r="D60" s="158"/>
      <c r="E60" s="265">
        <v>0.55000000000000004</v>
      </c>
      <c r="F60" s="159">
        <v>1.4</v>
      </c>
      <c r="G60" s="159">
        <v>1.4</v>
      </c>
      <c r="H60" s="160">
        <v>1.3</v>
      </c>
      <c r="J60" s="19"/>
      <c r="K60" s="19"/>
      <c r="L60" s="19"/>
      <c r="M60" s="19"/>
      <c r="N60" s="19"/>
      <c r="O60" s="19"/>
      <c r="P60" s="19"/>
      <c r="Q60" s="19"/>
      <c r="R60" s="19"/>
      <c r="S60" s="19"/>
    </row>
    <row r="61" spans="1:27" ht="14.5">
      <c r="A61" s="121" t="s">
        <v>188</v>
      </c>
      <c r="B61" s="156"/>
      <c r="C61" s="157"/>
      <c r="D61" s="158"/>
      <c r="E61" s="159"/>
      <c r="F61" s="159">
        <v>7.57</v>
      </c>
      <c r="G61" s="159"/>
      <c r="H61" s="160"/>
      <c r="J61" s="19"/>
      <c r="K61" s="19"/>
      <c r="L61" s="19"/>
      <c r="M61" s="19"/>
      <c r="N61" s="19"/>
      <c r="O61" s="19"/>
      <c r="P61" s="19"/>
      <c r="Q61" s="19"/>
      <c r="R61" s="19"/>
      <c r="S61" s="19"/>
    </row>
    <row r="62" spans="1:27" ht="13">
      <c r="A62" s="121"/>
      <c r="B62" s="178"/>
      <c r="C62" s="154"/>
      <c r="D62" s="179"/>
      <c r="E62" s="154"/>
      <c r="F62" s="154"/>
      <c r="G62" s="147"/>
      <c r="H62" s="147"/>
      <c r="J62" s="19"/>
      <c r="K62" s="19"/>
      <c r="L62" s="19"/>
      <c r="M62" s="19"/>
      <c r="N62" s="19"/>
      <c r="O62" s="19"/>
      <c r="P62" s="19"/>
      <c r="Q62" s="19"/>
      <c r="R62" s="19"/>
      <c r="S62" s="19"/>
    </row>
    <row r="63" spans="1:27" ht="13">
      <c r="A63" s="180"/>
      <c r="B63" s="86"/>
      <c r="C63" s="180"/>
      <c r="D63" s="86"/>
      <c r="E63" s="180"/>
      <c r="F63" s="181"/>
      <c r="G63" s="180"/>
      <c r="H63" s="180"/>
    </row>
    <row r="64" spans="1:27" ht="23.5" customHeight="1">
      <c r="A64" s="270" t="s">
        <v>149</v>
      </c>
      <c r="B64" s="270"/>
      <c r="C64" s="270"/>
      <c r="D64" s="270"/>
      <c r="E64" s="270"/>
      <c r="F64" s="270"/>
      <c r="G64" s="270"/>
      <c r="H64" s="270"/>
    </row>
    <row r="65" spans="1:8" ht="12">
      <c r="A65" s="187" t="s">
        <v>167</v>
      </c>
      <c r="B65" s="188"/>
      <c r="C65" s="187"/>
      <c r="D65" s="188"/>
      <c r="E65" s="187"/>
      <c r="F65" s="187"/>
      <c r="G65" s="187"/>
      <c r="H65" s="187"/>
    </row>
    <row r="66" spans="1:8" ht="12">
      <c r="A66" s="187" t="s">
        <v>168</v>
      </c>
      <c r="B66" s="188"/>
      <c r="C66" s="187"/>
      <c r="D66" s="188"/>
      <c r="E66" s="187"/>
      <c r="F66" s="187"/>
      <c r="G66" s="187"/>
      <c r="H66" s="187"/>
    </row>
    <row r="67" spans="1:8" ht="12">
      <c r="A67" s="187" t="s">
        <v>169</v>
      </c>
      <c r="B67" s="188"/>
      <c r="C67" s="187"/>
      <c r="D67" s="188"/>
      <c r="E67" s="187"/>
      <c r="F67" s="187"/>
      <c r="G67" s="187"/>
      <c r="H67" s="187"/>
    </row>
    <row r="68" spans="1:8" ht="12" customHeight="1">
      <c r="A68" s="187" t="s">
        <v>170</v>
      </c>
      <c r="B68" s="188"/>
      <c r="C68" s="187"/>
      <c r="D68" s="188"/>
      <c r="E68" s="187"/>
      <c r="F68" s="187"/>
      <c r="G68" s="187"/>
      <c r="H68" s="187"/>
    </row>
    <row r="69" spans="1:8" ht="12" customHeight="1">
      <c r="A69" s="187" t="s">
        <v>171</v>
      </c>
      <c r="B69" s="188"/>
      <c r="C69" s="187"/>
      <c r="D69" s="188"/>
      <c r="E69" s="187"/>
      <c r="F69" s="187"/>
      <c r="G69" s="187"/>
      <c r="H69" s="187"/>
    </row>
    <row r="70" spans="1:8" ht="12">
      <c r="A70" s="187" t="s">
        <v>172</v>
      </c>
      <c r="B70" s="188"/>
      <c r="C70" s="187"/>
      <c r="D70" s="188"/>
      <c r="E70" s="187"/>
      <c r="F70" s="187"/>
      <c r="G70" s="187"/>
      <c r="H70" s="187"/>
    </row>
    <row r="71" spans="1:8" ht="12">
      <c r="A71" s="187" t="s">
        <v>173</v>
      </c>
      <c r="B71" s="188"/>
      <c r="C71" s="187"/>
      <c r="D71" s="188"/>
      <c r="E71" s="187"/>
      <c r="F71" s="187"/>
      <c r="G71" s="187"/>
      <c r="H71" s="187"/>
    </row>
    <row r="72" spans="1:8" ht="12">
      <c r="A72" s="187" t="s">
        <v>185</v>
      </c>
      <c r="B72" s="73"/>
      <c r="C72" s="1"/>
      <c r="D72" s="73"/>
      <c r="E72" s="1"/>
      <c r="F72" s="31"/>
      <c r="G72" s="1"/>
      <c r="H72" s="1"/>
    </row>
    <row r="73" spans="1:8" ht="12">
      <c r="A73" s="189" t="s">
        <v>186</v>
      </c>
      <c r="B73" s="73"/>
      <c r="C73" s="1"/>
      <c r="D73" s="73"/>
      <c r="E73" s="1"/>
      <c r="F73" s="31"/>
      <c r="G73" s="1"/>
      <c r="H73" s="1"/>
    </row>
    <row r="74" spans="1:8">
      <c r="A74" s="1"/>
      <c r="B74" s="73"/>
      <c r="C74" s="1"/>
      <c r="D74" s="73"/>
      <c r="E74" s="1"/>
      <c r="F74" s="31"/>
      <c r="G74" s="1"/>
      <c r="H74" s="1"/>
    </row>
    <row r="75" spans="1:8">
      <c r="A75" s="1"/>
      <c r="B75" s="73"/>
      <c r="C75" s="1"/>
      <c r="D75" s="73"/>
      <c r="E75" s="1"/>
      <c r="F75" s="31"/>
      <c r="G75" s="1"/>
      <c r="H75" s="1"/>
    </row>
  </sheetData>
  <mergeCells count="1">
    <mergeCell ref="A64:H64"/>
  </mergeCells>
  <phoneticPr fontId="4" type="noConversion"/>
  <pageMargins left="0.55118110236220474" right="0.55118110236220474" top="0.78740157480314965" bottom="0.78740157480314965" header="0.51181102362204722" footer="0.51181102362204722"/>
  <pageSetup paperSize="9"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AEBF6BDF14DC548958CD44E88AC41B7" ma:contentTypeVersion="9" ma:contentTypeDescription="Create a new document." ma:contentTypeScope="" ma:versionID="038488d237fbd2717b6bf06d5913bd4c">
  <xsd:schema xmlns:xsd="http://www.w3.org/2001/XMLSchema" xmlns:xs="http://www.w3.org/2001/XMLSchema" xmlns:p="http://schemas.microsoft.com/office/2006/metadata/properties" xmlns:ns2="a81a99cb-26b2-411e-adbf-2bec89104157" targetNamespace="http://schemas.microsoft.com/office/2006/metadata/properties" ma:root="true" ma:fieldsID="d30d07359bdcb351907e222e1dbef5a9" ns2:_="">
    <xsd:import namespace="a81a99cb-26b2-411e-adbf-2bec891041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1a99cb-26b2-411e-adbf-2bec891041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BAB8C-2EA8-4A8A-9933-9C97BB5878A7}">
  <ds:schemaRefs>
    <ds:schemaRef ds:uri="http://schemas.microsoft.com/office/2006/metadata/longProperties"/>
  </ds:schemaRefs>
</ds:datastoreItem>
</file>

<file path=customXml/itemProps2.xml><?xml version="1.0" encoding="utf-8"?>
<ds:datastoreItem xmlns:ds="http://schemas.openxmlformats.org/officeDocument/2006/customXml" ds:itemID="{37EC8BC6-B253-4B9F-A0C6-1DA3A89F63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655677e-5cf9-49e4-ab58-582ecb75cf9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78746BA-E05D-4A7D-B030-2DEED4A1B0C4}">
  <ds:schemaRefs>
    <ds:schemaRef ds:uri="http://schemas.microsoft.com/sharepoint/v3/contenttype/forms"/>
  </ds:schemaRefs>
</ds:datastoreItem>
</file>

<file path=customXml/itemProps4.xml><?xml version="1.0" encoding="utf-8"?>
<ds:datastoreItem xmlns:ds="http://schemas.openxmlformats.org/officeDocument/2006/customXml" ds:itemID="{FB032092-D373-4F82-8B9D-2C834CB00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1a99cb-26b2-411e-adbf-2bec891041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Balans</vt:lpstr>
      <vt:lpstr>Winst en verlies</vt:lpstr>
      <vt:lpstr>Kasstroomoverzicht</vt:lpstr>
      <vt:lpstr>Meerjarenoverzicht</vt:lpstr>
      <vt:lpstr>Balans!Afdrukbereik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Twan</dc:creator>
  <cp:lastModifiedBy>Jansen, Wilco</cp:lastModifiedBy>
  <cp:lastPrinted>2021-02-08T16:07:43Z</cp:lastPrinted>
  <dcterms:created xsi:type="dcterms:W3CDTF">2009-03-17T20:49:27Z</dcterms:created>
  <dcterms:modified xsi:type="dcterms:W3CDTF">2021-02-09T13:28:04Z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Systeemaccount</vt:lpwstr>
  </property>
  <property fmtid="{D5CDD505-2E9C-101B-9397-08002B2CF9AE}" pid="4" name="xd_Signature">
    <vt:lpwstr/>
  </property>
  <property fmtid="{D5CDD505-2E9C-101B-9397-08002B2CF9AE}" pid="5" name="display_urn:schemas-microsoft-com:office:office#Author">
    <vt:lpwstr>Systeemaccount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0x0101007AEBF6BDF14DC548958CD44E88AC41B7</vt:lpwstr>
  </property>
</Properties>
</file>